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uruani\Desktop\GARA ASILO NIDO E SCUOLE 2024\"/>
    </mc:Choice>
  </mc:AlternateContent>
  <xr:revisionPtr revIDLastSave="0" documentId="13_ncr:1_{70D66487-AB51-44F5-85BC-91F767C887BB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1" l="1"/>
  <c r="F50" i="1" l="1"/>
  <c r="F22" i="1" l="1"/>
  <c r="F45" i="1"/>
  <c r="F51" i="1" s="1"/>
  <c r="F47" i="1"/>
  <c r="D21" i="1" l="1"/>
  <c r="D23" i="1" s="1"/>
  <c r="D24" i="1" s="1"/>
  <c r="D8" i="1"/>
  <c r="D7" i="1"/>
  <c r="D6" i="1"/>
  <c r="D10" i="1" l="1"/>
  <c r="D11" i="1" s="1"/>
  <c r="F9" i="1"/>
  <c r="F40" i="1" l="1"/>
  <c r="F21" i="1"/>
  <c r="F8" i="1"/>
  <c r="F7" i="1"/>
  <c r="F6" i="1"/>
  <c r="F10" i="1" l="1"/>
  <c r="F11" i="1" s="1"/>
  <c r="F16" i="1" s="1"/>
  <c r="F23" i="1"/>
  <c r="F24" i="1" s="1"/>
  <c r="F29" i="1" s="1"/>
  <c r="F53" i="1" l="1"/>
</calcChain>
</file>

<file path=xl/sharedStrings.xml><?xml version="1.0" encoding="utf-8"?>
<sst xmlns="http://schemas.openxmlformats.org/spreadsheetml/2006/main" count="47" uniqueCount="32">
  <si>
    <t xml:space="preserve">LIVELLO EDUCATORI </t>
  </si>
  <si>
    <t xml:space="preserve"> COSTO ORARIO </t>
  </si>
  <si>
    <t>TOTALE</t>
  </si>
  <si>
    <t>D1 (7 educatori)</t>
  </si>
  <si>
    <t>D2 (3 educatori)</t>
  </si>
  <si>
    <t>C1 (1 educatore)</t>
  </si>
  <si>
    <t>ORE SETTIMANALI</t>
  </si>
  <si>
    <t>N. SETTIMANE</t>
  </si>
  <si>
    <t>SERVIZIO DOPOSCUOLA</t>
  </si>
  <si>
    <t>SERVIZIO ASILO NIDO</t>
  </si>
  <si>
    <t>D1 (5 educatori)</t>
  </si>
  <si>
    <t>COORDINATORI</t>
  </si>
  <si>
    <t>N. 1 Coordinatore per servizio Parascolastiche</t>
  </si>
  <si>
    <t>SERVIZIO PSICOLOGICO</t>
  </si>
  <si>
    <t>N. 1 PSICOLOGO</t>
  </si>
  <si>
    <t>ORE TOTALI ANNUE</t>
  </si>
  <si>
    <t>COMPUTO CAPITOLATO APPALTO</t>
  </si>
  <si>
    <t>IMPORTO SPESE CONTRATTO RIBASSABILI</t>
  </si>
  <si>
    <t>proroga tecnica 2 mesi</t>
  </si>
  <si>
    <t>IMPORTO PROROGA TECNICA 2 MESI</t>
  </si>
  <si>
    <t>SPESE RIBASSABILI</t>
  </si>
  <si>
    <t>ORE ANNUALI</t>
  </si>
  <si>
    <t xml:space="preserve">ORE </t>
  </si>
  <si>
    <t>ORE TOTALI</t>
  </si>
  <si>
    <t xml:space="preserve">NUMERO ORE COMPLESSIVE </t>
  </si>
  <si>
    <t>N. 1 Coordinatore progetto</t>
  </si>
  <si>
    <t>SPESE PER LA SICUREZZA DUVRI</t>
  </si>
  <si>
    <t>IMPORTO APPALTO</t>
  </si>
  <si>
    <t>ORE TOTALI MANODOPERA</t>
  </si>
  <si>
    <t>TOTALE PSICOLOGO</t>
  </si>
  <si>
    <t>COSTO MANODOPERA</t>
  </si>
  <si>
    <t>VALORE GLOBALE APPALTO con proroga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</si>
</sst>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44" fontId="0" fillId="0" borderId="1" xfId="1" applyFont="1" applyBorder="1"/>
    <xf numFmtId="0" fontId="2" fillId="4" borderId="1" xfId="0" applyFont="1" applyFill="1" applyBorder="1" applyAlignment="1">
      <alignment horizontal="center"/>
    </xf>
    <xf numFmtId="0" fontId="0" fillId="4" borderId="0" xfId="0" applyFill="1"/>
    <xf numFmtId="44" fontId="2" fillId="5" borderId="1" xfId="0" applyNumberFormat="1" applyFont="1" applyFill="1" applyBorder="1"/>
    <xf numFmtId="44" fontId="4" fillId="5" borderId="1" xfId="0" applyNumberFormat="1" applyFont="1" applyFill="1" applyBorder="1"/>
    <xf numFmtId="44" fontId="4" fillId="4" borderId="1" xfId="0" applyNumberFormat="1" applyFont="1" applyFill="1" applyBorder="1"/>
    <xf numFmtId="0" fontId="3" fillId="0" borderId="0" xfId="0" applyFont="1" applyBorder="1"/>
    <xf numFmtId="44" fontId="0" fillId="3" borderId="1" xfId="0" applyNumberFormat="1" applyFont="1" applyFill="1" applyBorder="1"/>
    <xf numFmtId="44" fontId="2" fillId="4" borderId="0" xfId="0" applyNumberFormat="1" applyFont="1" applyFill="1" applyBorder="1"/>
    <xf numFmtId="0" fontId="2" fillId="0" borderId="0" xfId="0" applyFont="1"/>
    <xf numFmtId="44" fontId="4" fillId="6" borderId="1" xfId="0" applyNumberFormat="1" applyFont="1" applyFill="1" applyBorder="1"/>
    <xf numFmtId="44" fontId="2" fillId="4" borderId="0" xfId="0" applyNumberFormat="1" applyFont="1" applyFill="1"/>
    <xf numFmtId="44" fontId="2" fillId="7" borderId="0" xfId="1" applyFont="1" applyFill="1"/>
    <xf numFmtId="44" fontId="2" fillId="5" borderId="0" xfId="0" applyNumberFormat="1" applyFont="1" applyFill="1"/>
    <xf numFmtId="0" fontId="0" fillId="0" borderId="0" xfId="0" applyFont="1"/>
    <xf numFmtId="0" fontId="0" fillId="0" borderId="1" xfId="0" applyFont="1" applyBorder="1"/>
    <xf numFmtId="44" fontId="0" fillId="0" borderId="1" xfId="0" applyNumberFormat="1" applyFont="1" applyBorder="1"/>
    <xf numFmtId="0" fontId="0" fillId="7" borderId="0" xfId="0" applyFont="1" applyFill="1"/>
    <xf numFmtId="0" fontId="0" fillId="4" borderId="0" xfId="0" applyFont="1" applyFill="1"/>
    <xf numFmtId="0" fontId="0" fillId="0" borderId="5" xfId="0" applyFont="1" applyFill="1" applyBorder="1"/>
    <xf numFmtId="0" fontId="2" fillId="0" borderId="1" xfId="0" applyFont="1" applyBorder="1"/>
    <xf numFmtId="0" fontId="4" fillId="0" borderId="1" xfId="0" applyFont="1" applyBorder="1"/>
    <xf numFmtId="44" fontId="0" fillId="0" borderId="0" xfId="0" applyNumberFormat="1" applyFont="1"/>
    <xf numFmtId="44" fontId="4" fillId="7" borderId="1" xfId="0" applyNumberFormat="1" applyFont="1" applyFill="1" applyBorder="1"/>
    <xf numFmtId="0" fontId="4" fillId="6" borderId="1" xfId="0" applyFont="1" applyFill="1" applyBorder="1"/>
    <xf numFmtId="0" fontId="4" fillId="7" borderId="1" xfId="0" applyFont="1" applyFill="1" applyBorder="1"/>
    <xf numFmtId="0" fontId="0" fillId="0" borderId="0" xfId="0" applyFont="1" applyFill="1" applyBorder="1"/>
    <xf numFmtId="0" fontId="2" fillId="8" borderId="0" xfId="0" applyFont="1" applyFill="1" applyBorder="1"/>
    <xf numFmtId="44" fontId="2" fillId="8" borderId="0" xfId="0" applyNumberFormat="1" applyFont="1" applyFill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44" fontId="2" fillId="8" borderId="1" xfId="0" applyNumberFormat="1" applyFont="1" applyFill="1" applyBorder="1"/>
    <xf numFmtId="0" fontId="2" fillId="8" borderId="1" xfId="0" applyFont="1" applyFill="1" applyBorder="1"/>
    <xf numFmtId="0" fontId="2" fillId="5" borderId="1" xfId="0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1"/>
  <sheetViews>
    <sheetView tabSelected="1" topLeftCell="A10" zoomScaleNormal="100" workbookViewId="0">
      <selection activeCell="F50" sqref="F50"/>
    </sheetView>
  </sheetViews>
  <sheetFormatPr defaultRowHeight="15" x14ac:dyDescent="0.25"/>
  <cols>
    <col min="1" max="1" width="45.7109375" customWidth="1"/>
    <col min="2" max="2" width="21.5703125" customWidth="1"/>
    <col min="3" max="4" width="20.28515625" customWidth="1"/>
    <col min="5" max="5" width="18.85546875" customWidth="1"/>
    <col min="6" max="6" width="20.28515625" customWidth="1"/>
    <col min="7" max="7" width="14.5703125" customWidth="1"/>
    <col min="10" max="10" width="13.140625" bestFit="1" customWidth="1"/>
  </cols>
  <sheetData>
    <row r="1" spans="1:13" ht="15.75" thickBot="1" x14ac:dyDescent="0.3">
      <c r="A1" s="34" t="s">
        <v>16</v>
      </c>
      <c r="B1" s="35"/>
      <c r="C1" s="35"/>
      <c r="D1" s="35"/>
      <c r="E1" s="35"/>
      <c r="F1" s="36"/>
    </row>
    <row r="3" spans="1:13" x14ac:dyDescent="0.25">
      <c r="A3" s="33" t="s">
        <v>8</v>
      </c>
      <c r="B3" s="33"/>
      <c r="C3" s="33"/>
      <c r="D3" s="33"/>
      <c r="E3" s="33"/>
      <c r="F3" s="33"/>
    </row>
    <row r="4" spans="1:13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x14ac:dyDescent="0.25">
      <c r="A5" s="16" t="s">
        <v>0</v>
      </c>
      <c r="B5" s="16" t="s">
        <v>6</v>
      </c>
      <c r="C5" s="16" t="s">
        <v>7</v>
      </c>
      <c r="D5" s="16" t="s">
        <v>21</v>
      </c>
      <c r="E5" s="16" t="s">
        <v>1</v>
      </c>
      <c r="F5" s="16" t="s">
        <v>2</v>
      </c>
      <c r="G5" s="15"/>
      <c r="H5" s="15"/>
      <c r="I5" s="15"/>
      <c r="J5" s="15"/>
      <c r="K5" s="15"/>
      <c r="L5" s="15"/>
      <c r="M5" s="15"/>
    </row>
    <row r="6" spans="1:13" x14ac:dyDescent="0.25">
      <c r="A6" s="16" t="s">
        <v>3</v>
      </c>
      <c r="B6" s="16">
        <v>130</v>
      </c>
      <c r="C6" s="16">
        <v>35</v>
      </c>
      <c r="D6" s="16">
        <f>B6*C6</f>
        <v>4550</v>
      </c>
      <c r="E6" s="1">
        <v>23</v>
      </c>
      <c r="F6" s="17">
        <f>E6*C6*B6</f>
        <v>104650</v>
      </c>
      <c r="G6" s="15"/>
      <c r="H6" s="15"/>
      <c r="I6" s="15"/>
      <c r="J6" s="15"/>
      <c r="K6" s="15"/>
      <c r="L6" s="15"/>
      <c r="M6" s="15"/>
    </row>
    <row r="7" spans="1:13" x14ac:dyDescent="0.25">
      <c r="A7" s="16" t="s">
        <v>4</v>
      </c>
      <c r="B7" s="16">
        <v>30</v>
      </c>
      <c r="C7" s="16">
        <v>35</v>
      </c>
      <c r="D7" s="16">
        <f t="shared" ref="D7:D8" si="0">B7*C7</f>
        <v>1050</v>
      </c>
      <c r="E7" s="1">
        <v>24</v>
      </c>
      <c r="F7" s="17">
        <f>E7*C7*B7</f>
        <v>25200</v>
      </c>
      <c r="G7" s="15"/>
      <c r="H7" s="15"/>
      <c r="I7" s="15"/>
      <c r="J7" s="15"/>
      <c r="K7" s="15"/>
      <c r="L7" s="15"/>
      <c r="M7" s="15"/>
    </row>
    <row r="8" spans="1:13" x14ac:dyDescent="0.25">
      <c r="A8" s="16" t="s">
        <v>5</v>
      </c>
      <c r="B8" s="16">
        <v>20</v>
      </c>
      <c r="C8" s="16">
        <v>35</v>
      </c>
      <c r="D8" s="20">
        <f t="shared" si="0"/>
        <v>700</v>
      </c>
      <c r="E8" s="1">
        <v>21</v>
      </c>
      <c r="F8" s="17">
        <f>E8*C8*B8</f>
        <v>14700</v>
      </c>
      <c r="G8" s="15"/>
      <c r="H8" s="15"/>
      <c r="I8" s="15"/>
      <c r="J8" s="15"/>
      <c r="K8" s="15"/>
      <c r="L8" s="15"/>
      <c r="M8" s="15"/>
    </row>
    <row r="9" spans="1:13" x14ac:dyDescent="0.25">
      <c r="A9" s="16" t="s">
        <v>12</v>
      </c>
      <c r="B9" s="16"/>
      <c r="C9" s="16"/>
      <c r="D9" s="16">
        <v>80</v>
      </c>
      <c r="E9" s="1">
        <v>28</v>
      </c>
      <c r="F9" s="17">
        <f>E9*C9*B9</f>
        <v>0</v>
      </c>
      <c r="G9" s="15"/>
      <c r="H9" s="15"/>
      <c r="I9" s="15"/>
      <c r="J9" s="15"/>
      <c r="K9" s="15"/>
      <c r="L9" s="15"/>
      <c r="M9" s="15"/>
    </row>
    <row r="10" spans="1:13" x14ac:dyDescent="0.25">
      <c r="A10" s="16" t="s">
        <v>21</v>
      </c>
      <c r="B10" s="16"/>
      <c r="C10" s="16"/>
      <c r="D10" s="16">
        <f>SUM(D6:D9)</f>
        <v>6380</v>
      </c>
      <c r="E10" s="16"/>
      <c r="F10" s="17">
        <f>SUM(F6:F9)</f>
        <v>144550</v>
      </c>
      <c r="G10" s="15"/>
      <c r="H10" s="15"/>
      <c r="I10" s="15"/>
      <c r="J10" s="15"/>
      <c r="K10" s="15"/>
      <c r="L10" s="15"/>
      <c r="M10" s="15"/>
    </row>
    <row r="11" spans="1:13" x14ac:dyDescent="0.25">
      <c r="A11" s="4" t="s">
        <v>28</v>
      </c>
      <c r="B11" s="16"/>
      <c r="C11" s="16"/>
      <c r="D11" s="21">
        <f>D10*2</f>
        <v>12760</v>
      </c>
      <c r="E11" s="16"/>
      <c r="F11" s="4">
        <f>F10*2</f>
        <v>289100</v>
      </c>
      <c r="G11" s="15"/>
      <c r="H11" s="15"/>
      <c r="I11" s="15"/>
      <c r="J11" s="15"/>
      <c r="K11" s="15"/>
      <c r="L11" s="15"/>
      <c r="M11" s="15"/>
    </row>
    <row r="12" spans="1:13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x14ac:dyDescent="0.25">
      <c r="A13" s="21" t="s">
        <v>26</v>
      </c>
      <c r="B13" s="15"/>
      <c r="C13" s="15"/>
      <c r="D13" s="15"/>
      <c r="E13" s="15"/>
      <c r="F13" s="17">
        <v>500</v>
      </c>
      <c r="G13" s="15"/>
      <c r="H13" s="15"/>
      <c r="I13" s="15"/>
      <c r="J13" s="15"/>
      <c r="K13" s="15"/>
      <c r="L13" s="15"/>
      <c r="M13" s="15"/>
    </row>
    <row r="14" spans="1:13" x14ac:dyDescent="0.25">
      <c r="A14" s="18" t="s">
        <v>20</v>
      </c>
      <c r="B14" s="15"/>
      <c r="C14" s="15"/>
      <c r="D14" s="15"/>
      <c r="E14" s="15"/>
      <c r="F14" s="13">
        <v>5500</v>
      </c>
      <c r="G14" s="15"/>
      <c r="H14" s="15"/>
      <c r="I14" s="15"/>
      <c r="J14" s="15"/>
      <c r="K14" s="15"/>
      <c r="L14" s="15"/>
      <c r="M14" s="15"/>
    </row>
    <row r="15" spans="1:13" x14ac:dyDescent="0.25">
      <c r="A15" s="8" t="s">
        <v>18</v>
      </c>
      <c r="B15" s="15"/>
      <c r="C15" s="15"/>
      <c r="D15" s="15"/>
      <c r="E15" s="15"/>
      <c r="F15" s="8">
        <v>12776</v>
      </c>
      <c r="G15" s="23"/>
      <c r="H15" s="15"/>
      <c r="I15" s="15"/>
      <c r="J15" s="15"/>
      <c r="K15" s="15"/>
      <c r="L15" s="15"/>
      <c r="M15" s="15"/>
    </row>
    <row r="16" spans="1:13" x14ac:dyDescent="0.25">
      <c r="A16" s="38" t="s">
        <v>23</v>
      </c>
      <c r="B16" s="15"/>
      <c r="C16" s="15"/>
      <c r="D16" s="15"/>
      <c r="E16" s="15"/>
      <c r="F16" s="37">
        <f>F11+F14+F13</f>
        <v>295100</v>
      </c>
      <c r="G16" s="15"/>
      <c r="H16" s="15"/>
      <c r="I16" s="15"/>
      <c r="J16" s="15"/>
      <c r="K16" s="15"/>
      <c r="L16" s="15"/>
      <c r="M16" s="15"/>
    </row>
    <row r="17" spans="1:13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x14ac:dyDescent="0.25">
      <c r="A18" s="33" t="s">
        <v>9</v>
      </c>
      <c r="B18" s="33"/>
      <c r="C18" s="33"/>
      <c r="D18" s="33"/>
      <c r="E18" s="33"/>
      <c r="F18" s="33"/>
      <c r="G18" s="15"/>
      <c r="H18" s="15"/>
      <c r="I18" s="15"/>
      <c r="J18" s="15"/>
      <c r="K18" s="15"/>
      <c r="L18" s="15"/>
      <c r="M18" s="15"/>
    </row>
    <row r="19" spans="1:13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  <row r="20" spans="1:13" x14ac:dyDescent="0.25">
      <c r="A20" s="16" t="s">
        <v>0</v>
      </c>
      <c r="B20" s="16" t="s">
        <v>6</v>
      </c>
      <c r="C20" s="16" t="s">
        <v>7</v>
      </c>
      <c r="D20" s="16" t="s">
        <v>22</v>
      </c>
      <c r="E20" s="16" t="s">
        <v>1</v>
      </c>
      <c r="F20" s="16" t="s">
        <v>2</v>
      </c>
      <c r="G20" s="15"/>
      <c r="H20" s="15"/>
      <c r="I20" s="15"/>
      <c r="J20" s="15"/>
      <c r="K20" s="15"/>
      <c r="L20" s="15"/>
      <c r="M20" s="15"/>
    </row>
    <row r="21" spans="1:13" x14ac:dyDescent="0.25">
      <c r="A21" s="16" t="s">
        <v>10</v>
      </c>
      <c r="B21" s="16">
        <v>180</v>
      </c>
      <c r="C21" s="16">
        <v>45</v>
      </c>
      <c r="D21" s="16">
        <f t="shared" ref="D21" si="1">B21*C21</f>
        <v>8100</v>
      </c>
      <c r="E21" s="1">
        <v>23</v>
      </c>
      <c r="F21" s="17">
        <f>E21*C21*B21</f>
        <v>186300</v>
      </c>
      <c r="G21" s="15"/>
      <c r="H21" s="15"/>
      <c r="I21" s="15"/>
      <c r="J21" s="15"/>
      <c r="K21" s="15"/>
      <c r="L21" s="15"/>
      <c r="M21" s="15"/>
    </row>
    <row r="22" spans="1:13" x14ac:dyDescent="0.25">
      <c r="A22" s="16" t="s">
        <v>25</v>
      </c>
      <c r="B22" s="16"/>
      <c r="C22" s="16"/>
      <c r="D22" s="16">
        <v>30</v>
      </c>
      <c r="E22" s="1">
        <v>28</v>
      </c>
      <c r="F22" s="17">
        <f>D22*E22</f>
        <v>840</v>
      </c>
      <c r="G22" s="15"/>
      <c r="H22" s="15"/>
      <c r="I22" s="15"/>
      <c r="J22" s="15"/>
      <c r="K22" s="15"/>
      <c r="L22" s="15"/>
      <c r="M22" s="15"/>
    </row>
    <row r="23" spans="1:13" x14ac:dyDescent="0.25">
      <c r="A23" s="16" t="s">
        <v>21</v>
      </c>
      <c r="B23" s="16"/>
      <c r="C23" s="16"/>
      <c r="D23" s="16">
        <f>SUM(D21:D22)</f>
        <v>8130</v>
      </c>
      <c r="E23" s="16"/>
      <c r="F23" s="17">
        <f>SUM(F21:F22)</f>
        <v>187140</v>
      </c>
      <c r="G23" s="15"/>
      <c r="H23" s="15"/>
      <c r="I23" s="15"/>
      <c r="J23" s="15"/>
      <c r="K23" s="15"/>
      <c r="L23" s="15"/>
      <c r="M23" s="15"/>
    </row>
    <row r="24" spans="1:13" x14ac:dyDescent="0.25">
      <c r="A24" s="39" t="s">
        <v>28</v>
      </c>
      <c r="B24" s="16"/>
      <c r="C24" s="16"/>
      <c r="D24" s="21">
        <f>D23*2</f>
        <v>16260</v>
      </c>
      <c r="E24" s="16"/>
      <c r="F24" s="4">
        <f>F23*2</f>
        <v>374280</v>
      </c>
      <c r="G24" s="15"/>
      <c r="H24" s="15"/>
      <c r="I24" s="15"/>
      <c r="J24" s="15"/>
      <c r="K24" s="15"/>
      <c r="L24" s="15"/>
      <c r="M24" s="15"/>
    </row>
    <row r="25" spans="1:13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</row>
    <row r="26" spans="1:13" x14ac:dyDescent="0.25">
      <c r="A26" s="27" t="s">
        <v>26</v>
      </c>
      <c r="B26" s="15"/>
      <c r="C26" s="15"/>
      <c r="D26" s="15"/>
      <c r="E26" s="15"/>
      <c r="F26" s="17">
        <v>500</v>
      </c>
      <c r="G26" s="15"/>
      <c r="H26" s="15"/>
      <c r="I26" s="15"/>
      <c r="J26" s="15"/>
      <c r="K26" s="15"/>
      <c r="L26" s="15"/>
      <c r="M26" s="15"/>
    </row>
    <row r="27" spans="1:13" x14ac:dyDescent="0.25">
      <c r="A27" s="8" t="s">
        <v>18</v>
      </c>
      <c r="B27" s="15"/>
      <c r="C27" s="15"/>
      <c r="D27" s="15"/>
      <c r="E27" s="15"/>
      <c r="F27" s="8">
        <v>15600</v>
      </c>
      <c r="G27" s="23"/>
      <c r="H27" s="15"/>
      <c r="I27" s="15"/>
      <c r="J27" s="15"/>
      <c r="K27" s="15"/>
      <c r="L27" s="15"/>
      <c r="M27" s="15"/>
    </row>
    <row r="28" spans="1:13" x14ac:dyDescent="0.25">
      <c r="A28" s="18" t="s">
        <v>20</v>
      </c>
      <c r="B28" s="15"/>
      <c r="C28" s="15"/>
      <c r="D28" s="15"/>
      <c r="E28" s="15"/>
      <c r="F28" s="13">
        <v>5500</v>
      </c>
      <c r="G28" s="15"/>
      <c r="H28" s="15"/>
      <c r="I28" s="15"/>
      <c r="K28" s="15"/>
      <c r="L28" s="15"/>
      <c r="M28" s="15"/>
    </row>
    <row r="29" spans="1:13" x14ac:dyDescent="0.25">
      <c r="A29" s="38" t="s">
        <v>23</v>
      </c>
      <c r="B29" s="15"/>
      <c r="C29" s="15"/>
      <c r="D29" s="15"/>
      <c r="E29" s="15"/>
      <c r="F29" s="37">
        <f>F24+F28+F26</f>
        <v>380280</v>
      </c>
      <c r="G29" s="23"/>
      <c r="H29" s="15"/>
      <c r="I29" s="15"/>
      <c r="J29" s="15"/>
      <c r="K29" s="15"/>
      <c r="L29" s="15"/>
      <c r="M29" s="15"/>
    </row>
    <row r="30" spans="1:13" x14ac:dyDescent="0.25">
      <c r="A30" s="15"/>
      <c r="B30" s="15"/>
      <c r="C30" s="15"/>
      <c r="D30" s="15"/>
      <c r="E30" s="15"/>
      <c r="F30" s="15"/>
      <c r="G30" s="23"/>
      <c r="H30" s="15"/>
      <c r="I30" s="15"/>
      <c r="J30" s="15"/>
      <c r="K30" s="15"/>
      <c r="L30" s="15"/>
      <c r="M30" s="15"/>
    </row>
    <row r="31" spans="1:13" x14ac:dyDescent="0.25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7"/>
      <c r="B32" s="15"/>
      <c r="C32" s="15"/>
      <c r="D32" s="15"/>
      <c r="E32" s="15"/>
      <c r="F32" s="12"/>
      <c r="G32" s="10"/>
      <c r="H32" s="15"/>
      <c r="I32" s="15"/>
      <c r="J32" s="15"/>
      <c r="K32" s="15"/>
      <c r="L32" s="15"/>
      <c r="M32" s="15"/>
    </row>
    <row r="33" spans="1:13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5">
      <c r="A35" s="33" t="s">
        <v>13</v>
      </c>
      <c r="B35" s="33"/>
      <c r="C35" s="33"/>
      <c r="D35" s="33"/>
      <c r="E35" s="33"/>
      <c r="F35" s="33"/>
      <c r="G35" s="15"/>
      <c r="H35" s="15"/>
      <c r="I35" s="15"/>
      <c r="J35" s="15"/>
      <c r="K35" s="15"/>
      <c r="L35" s="15"/>
      <c r="M35" s="15"/>
    </row>
    <row r="36" spans="1:13" s="3" customFormat="1" x14ac:dyDescent="0.25">
      <c r="A36" s="2"/>
      <c r="B36" s="2"/>
      <c r="C36" s="2"/>
      <c r="D36" s="2"/>
      <c r="E36" s="2"/>
      <c r="F36" s="2"/>
      <c r="G36" s="19"/>
      <c r="H36" s="19"/>
      <c r="I36" s="19"/>
      <c r="J36" s="19"/>
      <c r="K36" s="19"/>
      <c r="L36" s="19"/>
      <c r="M36" s="19"/>
    </row>
    <row r="37" spans="1:13" x14ac:dyDescent="0.25">
      <c r="A37" s="16" t="s">
        <v>11</v>
      </c>
      <c r="B37" s="16" t="s">
        <v>15</v>
      </c>
      <c r="C37" s="16"/>
      <c r="D37" s="16"/>
      <c r="E37" s="16" t="s">
        <v>1</v>
      </c>
      <c r="F37" s="16" t="s">
        <v>2</v>
      </c>
      <c r="G37" s="15"/>
      <c r="H37" s="15"/>
      <c r="I37" s="15"/>
      <c r="J37" s="15"/>
      <c r="K37" s="15"/>
      <c r="L37" s="15"/>
      <c r="M37" s="15"/>
    </row>
    <row r="38" spans="1:13" x14ac:dyDescent="0.25">
      <c r="A38" s="16" t="s">
        <v>14</v>
      </c>
      <c r="B38" s="16">
        <v>365</v>
      </c>
      <c r="C38" s="16"/>
      <c r="D38" s="16"/>
      <c r="E38" s="1">
        <v>30</v>
      </c>
      <c r="F38" s="17">
        <v>11000</v>
      </c>
      <c r="G38" s="15"/>
      <c r="H38" s="15"/>
      <c r="I38" s="15"/>
      <c r="J38" s="15"/>
      <c r="K38" s="15"/>
      <c r="L38" s="15"/>
      <c r="M38" s="15"/>
    </row>
    <row r="39" spans="1:13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 x14ac:dyDescent="0.25">
      <c r="A40" s="39" t="s">
        <v>29</v>
      </c>
      <c r="B40" s="15"/>
      <c r="C40" s="15"/>
      <c r="D40" s="15"/>
      <c r="E40" s="15"/>
      <c r="F40" s="4">
        <f>F38*2</f>
        <v>22000</v>
      </c>
      <c r="G40" s="15"/>
      <c r="H40" s="15"/>
      <c r="I40" s="15"/>
      <c r="J40" s="15"/>
      <c r="K40" s="15"/>
      <c r="L40" s="15"/>
      <c r="M40" s="15"/>
    </row>
    <row r="41" spans="1:13" x14ac:dyDescent="0.25">
      <c r="A41" s="7"/>
      <c r="B41" s="15"/>
      <c r="C41" s="15"/>
      <c r="D41" s="15"/>
      <c r="E41" s="15"/>
      <c r="F41" s="9"/>
      <c r="G41" s="15"/>
      <c r="H41" s="15"/>
      <c r="I41" s="15"/>
      <c r="J41" s="15"/>
      <c r="K41" s="15"/>
      <c r="L41" s="15"/>
      <c r="M41" s="15"/>
    </row>
    <row r="42" spans="1:13" x14ac:dyDescent="0.25">
      <c r="A42" s="22" t="s">
        <v>24</v>
      </c>
      <c r="B42" s="30">
        <f>D11+D24</f>
        <v>29020</v>
      </c>
      <c r="C42" s="31"/>
      <c r="D42" s="31"/>
      <c r="E42" s="32"/>
      <c r="F42" s="9"/>
      <c r="G42" s="15"/>
      <c r="H42" s="15"/>
      <c r="I42" s="15"/>
      <c r="J42" s="15"/>
      <c r="K42" s="15"/>
      <c r="L42" s="15"/>
      <c r="M42" s="15"/>
    </row>
    <row r="43" spans="1:13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26" t="s">
        <v>17</v>
      </c>
      <c r="B45" s="15"/>
      <c r="C45" s="15"/>
      <c r="D45" s="15"/>
      <c r="E45" s="15"/>
      <c r="F45" s="24">
        <f>F28+F14</f>
        <v>11000</v>
      </c>
      <c r="G45" s="15"/>
      <c r="H45" s="15"/>
      <c r="I45" s="15"/>
      <c r="J45" s="15"/>
      <c r="K45" s="15"/>
      <c r="L45" s="15"/>
      <c r="M45" s="15"/>
    </row>
    <row r="46" spans="1:13" x14ac:dyDescent="0.25">
      <c r="A46" s="15" t="s">
        <v>26</v>
      </c>
      <c r="B46" s="15"/>
      <c r="C46" s="15"/>
      <c r="D46" s="15"/>
      <c r="E46" s="15"/>
      <c r="F46" s="17">
        <v>1000</v>
      </c>
      <c r="G46" s="15"/>
      <c r="H46" s="15"/>
      <c r="I46" s="15"/>
      <c r="J46" s="15"/>
      <c r="K46" s="15"/>
      <c r="L46" s="15"/>
      <c r="M46" s="15"/>
    </row>
    <row r="47" spans="1:13" x14ac:dyDescent="0.25">
      <c r="A47" s="25" t="s">
        <v>19</v>
      </c>
      <c r="B47" s="15"/>
      <c r="C47" s="15"/>
      <c r="D47" s="15"/>
      <c r="E47" s="15"/>
      <c r="F47" s="11">
        <f>F15+F27</f>
        <v>28376</v>
      </c>
      <c r="G47" s="15"/>
      <c r="H47" s="15"/>
      <c r="I47" s="15"/>
      <c r="J47" s="15"/>
      <c r="K47" s="15"/>
      <c r="L47" s="15"/>
      <c r="M47" s="15"/>
    </row>
    <row r="48" spans="1:13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</row>
    <row r="50" spans="1:13" x14ac:dyDescent="0.25">
      <c r="A50" s="14" t="s">
        <v>30</v>
      </c>
      <c r="B50" s="15"/>
      <c r="C50" s="15"/>
      <c r="D50" s="15"/>
      <c r="E50" s="15"/>
      <c r="F50" s="5">
        <f>F11+F24+F40</f>
        <v>685380</v>
      </c>
      <c r="G50" s="15"/>
      <c r="H50" s="15"/>
      <c r="I50" s="15"/>
      <c r="J50" s="15"/>
      <c r="K50" s="15"/>
      <c r="L50" s="15"/>
      <c r="M50" s="15"/>
    </row>
    <row r="51" spans="1:13" x14ac:dyDescent="0.25">
      <c r="A51" s="28" t="s">
        <v>27</v>
      </c>
      <c r="B51" s="15"/>
      <c r="C51" s="15"/>
      <c r="D51" s="15"/>
      <c r="E51" s="15"/>
      <c r="F51" s="29">
        <f>F45+F46+F50</f>
        <v>697380</v>
      </c>
      <c r="G51" s="15"/>
      <c r="H51" s="15"/>
      <c r="I51" s="15"/>
      <c r="J51" s="15"/>
      <c r="K51" s="15"/>
      <c r="L51" s="15"/>
      <c r="M51" s="15"/>
    </row>
    <row r="53" spans="1:13" s="3" customFormat="1" x14ac:dyDescent="0.25">
      <c r="A53" s="6" t="s">
        <v>31</v>
      </c>
      <c r="B53" s="19"/>
      <c r="C53" s="19"/>
      <c r="D53" s="19"/>
      <c r="E53" s="19"/>
      <c r="F53" s="6">
        <f>F51+F47</f>
        <v>725756</v>
      </c>
      <c r="G53" s="19"/>
      <c r="H53" s="19"/>
      <c r="I53" s="19"/>
      <c r="J53" s="19"/>
      <c r="K53" s="19"/>
      <c r="L53" s="19"/>
      <c r="M53" s="19"/>
    </row>
    <row r="54" spans="1:13" ht="18" customHeight="1" x14ac:dyDescent="0.25">
      <c r="A54" s="6"/>
      <c r="B54" s="15"/>
      <c r="C54" s="15"/>
      <c r="D54" s="15"/>
      <c r="E54" s="15"/>
      <c r="F54" s="6"/>
      <c r="G54" s="15"/>
      <c r="H54" s="15"/>
      <c r="I54" s="15"/>
      <c r="J54" s="15"/>
      <c r="K54" s="15"/>
      <c r="L54" s="15"/>
      <c r="M54" s="15"/>
    </row>
    <row r="55" spans="1:13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</row>
    <row r="58" spans="1:13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</row>
    <row r="59" spans="1:13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</row>
    <row r="60" spans="1:13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</row>
    <row r="61" spans="1:13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</row>
    <row r="62" spans="1:13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</row>
    <row r="63" spans="1:13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</row>
    <row r="64" spans="1:13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</row>
    <row r="65" spans="1:13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</row>
    <row r="66" spans="1:13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</row>
    <row r="67" spans="1:13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</row>
    <row r="68" spans="1:13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</row>
    <row r="69" spans="1:13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</row>
    <row r="70" spans="1:13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</row>
    <row r="71" spans="1:13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</row>
    <row r="72" spans="1:13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</row>
    <row r="73" spans="1:13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</row>
    <row r="74" spans="1:13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</row>
    <row r="75" spans="1:13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spans="1:13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</row>
    <row r="77" spans="1:13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</row>
    <row r="78" spans="1:13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</row>
    <row r="79" spans="1:13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</row>
    <row r="80" spans="1:13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</row>
    <row r="81" spans="1:13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</row>
    <row r="82" spans="1:13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</row>
    <row r="83" spans="1:13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spans="1:13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</row>
    <row r="85" spans="1:13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spans="1:13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</row>
    <row r="87" spans="1:13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</row>
    <row r="88" spans="1:13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</row>
    <row r="89" spans="1:13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spans="1:13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</row>
    <row r="91" spans="1:13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</row>
    <row r="92" spans="1:13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</row>
    <row r="93" spans="1:13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</row>
    <row r="94" spans="1:13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</row>
    <row r="95" spans="1:13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</row>
    <row r="96" spans="1:13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</row>
    <row r="97" spans="1:13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 spans="1:13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</row>
    <row r="99" spans="1:13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</row>
    <row r="100" spans="1:13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3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3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</row>
    <row r="105" spans="1:13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</row>
    <row r="110" spans="1:13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</row>
    <row r="111" spans="1:13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13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</row>
    <row r="114" spans="1:13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</row>
    <row r="115" spans="1:13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</row>
    <row r="116" spans="1:13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</row>
    <row r="117" spans="1:13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</row>
    <row r="118" spans="1:13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</row>
    <row r="119" spans="1:13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</row>
    <row r="120" spans="1:13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</row>
    <row r="121" spans="1:13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</row>
    <row r="122" spans="1:13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</row>
    <row r="128" spans="1:13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</row>
    <row r="129" spans="1:13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</row>
    <row r="130" spans="1:13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</row>
    <row r="131" spans="1:13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</row>
    <row r="132" spans="1:13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</row>
    <row r="133" spans="1:13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</row>
    <row r="134" spans="1:13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</row>
    <row r="135" spans="1:13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</row>
    <row r="136" spans="1:13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</row>
    <row r="137" spans="1:13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</row>
    <row r="138" spans="1:13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</row>
    <row r="139" spans="1:13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</row>
    <row r="140" spans="1:13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</row>
    <row r="141" spans="1:13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</row>
    <row r="142" spans="1:13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</row>
    <row r="143" spans="1:13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</row>
    <row r="144" spans="1:13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</row>
    <row r="145" spans="1:13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</row>
    <row r="146" spans="1:13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</row>
    <row r="147" spans="1:13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</row>
    <row r="148" spans="1:13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</row>
    <row r="149" spans="1:13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</row>
    <row r="150" spans="1:13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</row>
    <row r="151" spans="1:13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</row>
    <row r="152" spans="1:13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</row>
    <row r="153" spans="1:13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</row>
    <row r="154" spans="1:13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</row>
    <row r="155" spans="1:13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</row>
    <row r="156" spans="1:13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</row>
    <row r="157" spans="1:13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</row>
    <row r="158" spans="1:13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</row>
    <row r="159" spans="1:13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</row>
    <row r="160" spans="1:13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</row>
    <row r="161" spans="1:13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</row>
    <row r="162" spans="1:13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</row>
    <row r="163" spans="1:13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</row>
    <row r="164" spans="1:13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</row>
    <row r="165" spans="1:13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</row>
    <row r="166" spans="1:13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</row>
    <row r="167" spans="1:13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</row>
    <row r="168" spans="1:13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</row>
    <row r="169" spans="1:13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</row>
    <row r="170" spans="1:13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</row>
    <row r="171" spans="1:13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</row>
    <row r="172" spans="1:13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</row>
    <row r="173" spans="1:13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</row>
    <row r="174" spans="1:13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</row>
    <row r="175" spans="1:13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</row>
    <row r="176" spans="1:13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</row>
    <row r="177" spans="1:13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</row>
    <row r="178" spans="1:13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</row>
    <row r="179" spans="1:13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</row>
    <row r="180" spans="1:13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</row>
    <row r="181" spans="1:13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</row>
    <row r="182" spans="1:13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</row>
    <row r="183" spans="1:13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</row>
    <row r="184" spans="1:13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</row>
    <row r="185" spans="1:13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</row>
    <row r="186" spans="1:13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</row>
    <row r="187" spans="1:13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</row>
    <row r="188" spans="1:13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</row>
    <row r="189" spans="1:13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</row>
    <row r="190" spans="1:13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</row>
    <row r="191" spans="1:13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</row>
    <row r="192" spans="1:13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</row>
    <row r="193" spans="1:13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</row>
    <row r="194" spans="1:13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</row>
    <row r="195" spans="1:13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</row>
    <row r="196" spans="1:13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</row>
    <row r="197" spans="1:13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</row>
    <row r="198" spans="1:13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</row>
    <row r="199" spans="1:13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</row>
    <row r="200" spans="1:13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</row>
    <row r="201" spans="1:13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</row>
    <row r="202" spans="1:13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</row>
    <row r="203" spans="1:13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</row>
    <row r="204" spans="1:13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</row>
    <row r="205" spans="1:13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</row>
    <row r="206" spans="1:13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</row>
    <row r="207" spans="1:13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</row>
    <row r="208" spans="1:13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</row>
    <row r="209" spans="1:13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</row>
    <row r="210" spans="1:13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</row>
    <row r="211" spans="1:13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</row>
    <row r="212" spans="1:13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</row>
    <row r="213" spans="1:13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</row>
    <row r="214" spans="1:13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</row>
    <row r="215" spans="1:13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</row>
    <row r="216" spans="1:13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</row>
    <row r="217" spans="1:13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</row>
    <row r="218" spans="1:13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</row>
    <row r="219" spans="1:13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</row>
    <row r="220" spans="1:13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</row>
    <row r="221" spans="1:13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</row>
  </sheetData>
  <mergeCells count="5">
    <mergeCell ref="B42:E42"/>
    <mergeCell ref="A35:F35"/>
    <mergeCell ref="A1:F1"/>
    <mergeCell ref="A3:F3"/>
    <mergeCell ref="A18:F18"/>
  </mergeCell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Induno Olona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gbianchi</dc:creator>
  <cp:lastModifiedBy>Rossana Turuani</cp:lastModifiedBy>
  <cp:lastPrinted>2024-05-30T10:24:56Z</cp:lastPrinted>
  <dcterms:created xsi:type="dcterms:W3CDTF">2024-05-14T10:52:48Z</dcterms:created>
  <dcterms:modified xsi:type="dcterms:W3CDTF">2024-06-03T15:59:45Z</dcterms:modified>
</cp:coreProperties>
</file>