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700" tabRatio="500"/>
  </bookViews>
  <sheets>
    <sheet name="Destinazione CDS" sheetId="1" r:id="rId1"/>
    <sheet name="normativ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<sst xmlns="http://schemas.openxmlformats.org/spreadsheetml/2006/main" count="28" uniqueCount="26">
  <si>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PROVENTI SANZIONI VIOLAZIONE CODICE DELLA STRADA</t>
  </si>
  <si>
    <t xml:space="preserve">PREVISIONE ENTRATA </t>
  </si>
  <si>
    <t>Previsione bilancio</t>
  </si>
  <si>
    <t>PROVENTI DELLE SANZIONI CODICE DELLA STRADA</t>
  </si>
  <si>
    <t>FCDE</t>
  </si>
  <si>
    <t>Importo netto FCDE</t>
  </si>
  <si>
    <t>Importo da vincolare (50%)</t>
  </si>
  <si>
    <t>DESTINAZIONE SANZIONI CDS EX ART. 208</t>
  </si>
  <si>
    <t>Importo minimo</t>
  </si>
  <si>
    <t>Miss. Progr. Tit. Macro</t>
  </si>
  <si>
    <t>Capitolo</t>
  </si>
  <si>
    <t>Descrizione</t>
  </si>
  <si>
    <t>STANZIAMENTO BILANCIO</t>
  </si>
  <si>
    <t>Importo finanziato dai proventi CdS</t>
  </si>
  <si>
    <t>Lett. A) Interventi di sostituzione, ammodernamento, di potenziamento, di messa a norma e di manutenzione della segnalatica delle strade di proprietà dell'Ente</t>
  </si>
  <si>
    <t>10.05.1.03</t>
  </si>
  <si>
    <t>INTERVENTI DI SEGNALETICA STRADALE</t>
  </si>
  <si>
    <t>Lett. B) Potenziamento delle attività di controllo e di accertamento delle violazioni in materia di circolazione stradale, anche attraverso l'acquisto di automezzi, mezzi e attrezzature dei Corpi e dei Servizi:</t>
  </si>
  <si>
    <t>03.01.1.03</t>
  </si>
  <si>
    <t>POLIZIA LOCALE - MANUTENZIONE APPARECCHIATURE</t>
  </si>
  <si>
    <t>SPESE MANUTENZIONE IMPIANTO VIDEOSORVEGLIANZA</t>
  </si>
  <si>
    <t>POLIZIA LOCALE - SERVIZI ATTIVITA' CONTROLLO</t>
  </si>
  <si>
    <r>
      <rPr>
        <sz val="10"/>
        <rFont val="Calibri"/>
        <charset val="1"/>
      </rPr>
      <t>Lett. C) ad altre finalità connesse al miglioramento della sicurezza stradale, relative alla manutenzione delle strade di proprietà dell'ente, all'installazione, all'ammodernamento, al potenziamento, alla messa a norma e alla manutenzione delle barriere e alla sistemazione del manto stradale delle medesime strade, alla redazione dei piani di cui all'</t>
    </r>
    <r>
      <rPr>
        <i/>
        <sz val="10"/>
        <color rgb="FF0000FF"/>
        <rFont val="Calibri"/>
        <charset val="1"/>
      </rPr>
      <t>articolo 36</t>
    </r>
    <r>
      <rPr>
        <sz val="10"/>
        <color rgb="FF000000"/>
        <rFont val="Calibri"/>
        <charset val="1"/>
      </rPr>
      <t>, a interventi per la sicurezza stradale a tutela degli utenti vulnerabili, quali bambini, anziani, disabili, pedoni e ciclisti, allo svolgimento, da parte degli organi di polizia locale, nelle scuole di ogni ordine e grado, di corsi didattici finalizzati all'educazione stradale, a misure di assistenza e di previdenza per il personale di cui alle lettere d-bis) ed e) del comma 1 dell'</t>
    </r>
    <r>
      <rPr>
        <i/>
        <sz val="10"/>
        <color rgb="FF0000FF"/>
        <rFont val="Calibri"/>
        <charset val="1"/>
      </rPr>
      <t>articolo 12</t>
    </r>
    <r>
      <rPr>
        <sz val="10"/>
        <color rgb="FF000000"/>
        <rFont val="Calibri"/>
        <charset val="1"/>
      </rPr>
      <t>, alle misure di cui al comma 5-bis del presente articolo e a interventi a favore della mobilità ciclistica</t>
    </r>
  </si>
  <si>
    <t>FONDO PERSEO</t>
  </si>
  <si>
    <t>SERVIZIO VIABILITA' -  MANUTENZIONE STRADE</t>
  </si>
  <si>
    <t>ART. 142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</si>
</sst>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-* #,##0_-;\-* #,##0_-;_-* &quot;-&quot;_-;_-@_-"/>
    <numFmt numFmtId="176" formatCode="_-* #,##0.00_-;\-* #,##0.00_-;_-* \-??_-;_-@_-"/>
    <numFmt numFmtId="177" formatCode="_-* #,##0.00&quot; €&quot;_-;\-* #,##0.00&quot; €&quot;_-;_-* \-??&quot; €&quot;_-;_-@_-"/>
    <numFmt numFmtId="178" formatCode="_-* #,##0_-;\-&quot;€&quot;* #,##0_-;_-&quot;€&quot;* &quot;-&quot;_-;_-@_-"/>
    <numFmt numFmtId="179" formatCode="_-&quot;€ &quot;* #,##0.00_-;&quot;-€ &quot;* #,##0.00_-;_-&quot;€ &quot;* \-??_-;_-@_-"/>
    <numFmt numFmtId="180" formatCode="_-* #,##0.00\ _€_-;\-* #,##0.00\ _€_-;_-* \-??\ _€_-;_-@_-"/>
  </numFmts>
  <fonts count="28">
    <font>
      <sz val="11"/>
      <color rgb="FF000000"/>
      <name val="Calibri"/>
      <charset val="1"/>
    </font>
    <font>
      <b/>
      <sz val="11"/>
      <color rgb="FF000000"/>
      <name val="Calibri"/>
      <charset val="1"/>
    </font>
    <font>
      <b/>
      <sz val="12"/>
      <color rgb="FFFFFFFF"/>
      <name val="Calibri"/>
      <charset val="1"/>
    </font>
    <font>
      <b/>
      <sz val="11"/>
      <color rgb="FFFFFFFF"/>
      <name val="Calibri"/>
      <charset val="1"/>
    </font>
    <font>
      <sz val="11"/>
      <color rgb="FFFF0000"/>
      <name val="Calibri"/>
      <charset val="1"/>
    </font>
    <font>
      <sz val="10"/>
      <name val="Calibri"/>
      <charset val="1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color rgb="FF0000FF"/>
      <name val="Calibri"/>
      <charset val="1"/>
    </font>
    <font>
      <sz val="10"/>
      <color rgb="FF000000"/>
      <name val="Calibri"/>
      <charset val="1"/>
    </font>
  </fonts>
  <fills count="35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DEEBF7"/>
        <bgColor rgb="FFCC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Border="0" applyProtection="0"/>
    <xf numFmtId="177" fontId="0" fillId="0" borderId="0" applyBorder="0" applyProtection="0"/>
    <xf numFmtId="9" fontId="0" fillId="0" borderId="0" applyBorder="0" applyProtection="0"/>
    <xf numFmtId="41" fontId="6" fillId="0" borderId="0" applyBorder="0" applyAlignment="0" applyProtection="0"/>
    <xf numFmtId="178" fontId="6" fillId="0" borderId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179" fontId="0" fillId="0" borderId="0" applyBorder="0" applyProtection="0"/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7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0" borderId="0" xfId="0" applyFont="1"/>
    <xf numFmtId="0" fontId="0" fillId="0" borderId="0" xfId="0" applyAlignment="1">
      <alignment vertical="center" wrapText="1"/>
    </xf>
    <xf numFmtId="0" fontId="2" fillId="2" borderId="0" xfId="0" applyFont="1" applyFill="1"/>
    <xf numFmtId="0" fontId="3" fillId="2" borderId="0" xfId="0" applyFont="1" applyFill="1"/>
    <xf numFmtId="0" fontId="1" fillId="3" borderId="1" xfId="0" applyFont="1" applyFill="1" applyBorder="1"/>
    <xf numFmtId="0" fontId="1" fillId="3" borderId="2" xfId="0" applyFont="1" applyFill="1" applyBorder="1" applyAlignment="1">
      <alignment horizontal="center"/>
    </xf>
    <xf numFmtId="0" fontId="4" fillId="0" borderId="0" xfId="0" applyFont="1" applyAlignment="1">
      <alignment vertical="center"/>
    </xf>
    <xf numFmtId="0" fontId="0" fillId="0" borderId="3" xfId="0" applyFont="1" applyBorder="1" applyAlignment="1">
      <alignment vertical="center" wrapText="1"/>
    </xf>
    <xf numFmtId="176" fontId="0" fillId="0" borderId="4" xfId="1" applyFont="1" applyBorder="1" applyAlignment="1" applyProtection="1">
      <alignment vertical="center" wrapText="1"/>
    </xf>
    <xf numFmtId="177" fontId="4" fillId="0" borderId="0" xfId="2" applyFont="1" applyBorder="1" applyAlignment="1" applyProtection="1">
      <alignment vertical="center" wrapText="1"/>
    </xf>
    <xf numFmtId="0" fontId="0" fillId="0" borderId="5" xfId="0" applyFont="1" applyBorder="1" applyAlignment="1">
      <alignment vertical="center" wrapText="1"/>
    </xf>
    <xf numFmtId="176" fontId="0" fillId="0" borderId="6" xfId="1" applyFont="1" applyBorder="1" applyAlignment="1" applyProtection="1">
      <alignment vertical="center" wrapText="1"/>
    </xf>
    <xf numFmtId="180" fontId="1" fillId="3" borderId="5" xfId="0" applyNumberFormat="1" applyFont="1" applyFill="1" applyBorder="1" applyAlignment="1">
      <alignment horizontal="right" vertical="center" wrapText="1"/>
    </xf>
    <xf numFmtId="176" fontId="1" fillId="3" borderId="6" xfId="1" applyFont="1" applyFill="1" applyBorder="1" applyAlignment="1" applyProtection="1">
      <alignment vertical="center" wrapText="1"/>
    </xf>
    <xf numFmtId="176" fontId="0" fillId="0" borderId="0" xfId="1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2" xfId="1" applyFont="1" applyBorder="1" applyAlignment="1" applyProtection="1">
      <alignment vertical="center" wrapText="1"/>
    </xf>
    <xf numFmtId="9" fontId="0" fillId="0" borderId="0" xfId="0" applyNumberFormat="1" applyAlignment="1">
      <alignment horizontal="center" vertical="center"/>
    </xf>
    <xf numFmtId="180" fontId="0" fillId="0" borderId="0" xfId="0" applyNumberFormat="1" applyAlignment="1">
      <alignment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9" fontId="0" fillId="0" borderId="2" xfId="0" applyNumberFormat="1" applyBorder="1" applyAlignment="1">
      <alignment horizontal="center" vertical="center" wrapText="1"/>
    </xf>
    <xf numFmtId="180" fontId="0" fillId="0" borderId="2" xfId="0" applyNumberForma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176" fontId="0" fillId="0" borderId="2" xfId="1" applyFont="1" applyBorder="1" applyAlignment="1" applyProtection="1">
      <alignment vertical="center" wrapText="1"/>
    </xf>
    <xf numFmtId="0" fontId="5" fillId="0" borderId="8" xfId="0" applyFont="1" applyBorder="1" applyAlignment="1">
      <alignment vertical="center" wrapText="1"/>
    </xf>
    <xf numFmtId="9" fontId="0" fillId="0" borderId="8" xfId="0" applyNumberFormat="1" applyBorder="1" applyAlignment="1">
      <alignment horizontal="center" vertical="center" wrapText="1"/>
    </xf>
    <xf numFmtId="180" fontId="0" fillId="0" borderId="8" xfId="0" applyNumberFormat="1" applyBorder="1" applyAlignment="1">
      <alignment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9" fontId="0" fillId="0" borderId="4" xfId="0" applyNumberFormat="1" applyBorder="1" applyAlignment="1">
      <alignment horizontal="center" vertical="center" wrapText="1"/>
    </xf>
    <xf numFmtId="180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9" fontId="0" fillId="0" borderId="2" xfId="3" applyFont="1" applyBorder="1" applyAlignment="1" applyProtection="1">
      <alignment horizontal="center" vertical="center" wrapText="1"/>
    </xf>
    <xf numFmtId="176" fontId="0" fillId="0" borderId="2" xfId="1" applyFont="1" applyBorder="1" applyAlignment="1" applyProtection="1">
      <alignment horizontal="center" vertical="center" wrapText="1"/>
    </xf>
    <xf numFmtId="180" fontId="1" fillId="0" borderId="2" xfId="0" applyNumberFormat="1" applyFont="1" applyBorder="1"/>
    <xf numFmtId="176" fontId="1" fillId="0" borderId="6" xfId="0" applyNumberFormat="1" applyFont="1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DEEBF7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1F4E7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26</xdr:col>
      <xdr:colOff>7200</xdr:colOff>
      <xdr:row>38</xdr:row>
      <xdr:rowOff>179640</xdr:rowOff>
    </xdr:to>
    <xdr:pic>
      <xdr:nvPicPr>
        <xdr:cNvPr id="2" name="Immagine 1"/>
        <xdr:cNvPicPr/>
      </xdr:nvPicPr>
      <xdr:blipFill>
        <a:blip r:embed="rId1"/>
        <a:stretch>
          <a:fillRect/>
        </a:stretch>
      </xdr:blipFill>
      <xdr:spPr>
        <a:xfrm>
          <a:off x="0" y="0"/>
          <a:ext cx="15031085" cy="741807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25</xdr:col>
      <xdr:colOff>531000</xdr:colOff>
      <xdr:row>52</xdr:row>
      <xdr:rowOff>94680</xdr:rowOff>
    </xdr:to>
    <xdr:pic>
      <xdr:nvPicPr>
        <xdr:cNvPr id="3" name="Immagine 2"/>
        <xdr:cNvPicPr/>
      </xdr:nvPicPr>
      <xdr:blipFill>
        <a:blip r:embed="rId2"/>
        <a:stretch>
          <a:fillRect/>
        </a:stretch>
      </xdr:blipFill>
      <xdr:spPr>
        <a:xfrm>
          <a:off x="0" y="8382000"/>
          <a:ext cx="14977110" cy="161861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H12" sqref="H12:H17"/>
    </sheetView>
  </sheetViews>
  <sheetFormatPr defaultColWidth="9" defaultRowHeight="15"/>
  <cols>
    <col min="1" max="1" width="69.6571428571429" customWidth="1"/>
    <col min="2" max="2" width="23.7809523809524" customWidth="1"/>
    <col min="3" max="3" width="20.5619047619048" customWidth="1"/>
    <col min="4" max="4" width="19.2190476190476" customWidth="1"/>
    <col min="5" max="5" width="17.1142857142857" customWidth="1"/>
    <col min="6" max="6" width="28.447619047619" customWidth="1"/>
    <col min="7" max="7" width="21.7809523809524" customWidth="1"/>
    <col min="8" max="8" width="21.6571428571429" customWidth="1"/>
    <col min="9" max="9" width="23.5619047619048" customWidth="1"/>
    <col min="10" max="10" width="14.7809523809524" customWidth="1"/>
    <col min="11" max="1025" width="8.66666666666667" customWidth="1"/>
  </cols>
  <sheetData>
    <row r="1" s="1" customFormat="1" ht="15.75" spans="1:9">
      <c r="A1" s="3" t="s">
        <v>0</v>
      </c>
      <c r="B1" s="3"/>
      <c r="C1" s="3"/>
      <c r="D1" s="4"/>
      <c r="E1" s="4"/>
      <c r="F1" s="4"/>
      <c r="G1" s="4"/>
      <c r="H1" s="4"/>
      <c r="I1" s="4"/>
    </row>
    <row r="2" spans="5:8">
      <c r="E2" s="2"/>
      <c r="F2" s="2"/>
      <c r="G2" s="2"/>
      <c r="H2" s="2"/>
    </row>
    <row r="3" spans="1:8">
      <c r="A3" s="5" t="s">
        <v>1</v>
      </c>
      <c r="B3" s="6" t="s">
        <v>2</v>
      </c>
      <c r="C3" s="7"/>
      <c r="D3" s="7"/>
      <c r="E3" s="2"/>
      <c r="F3" s="2"/>
      <c r="G3" s="2"/>
      <c r="H3" s="2"/>
    </row>
    <row r="4" s="2" customFormat="1" spans="1:8">
      <c r="A4" s="8" t="s">
        <v>3</v>
      </c>
      <c r="B4" s="9">
        <v>90000</v>
      </c>
      <c r="C4" s="7"/>
      <c r="D4" s="7"/>
      <c r="F4" s="7"/>
      <c r="G4" s="7"/>
      <c r="H4" s="10"/>
    </row>
    <row r="5" s="2" customFormat="1" spans="1:7">
      <c r="A5" s="11" t="s">
        <v>4</v>
      </c>
      <c r="B5" s="12">
        <v>37594</v>
      </c>
      <c r="C5" s="7"/>
      <c r="D5" s="7"/>
      <c r="F5" s="7"/>
      <c r="G5" s="7"/>
    </row>
    <row r="6" s="2" customFormat="1" spans="1:8">
      <c r="A6" s="13" t="s">
        <v>5</v>
      </c>
      <c r="B6" s="14">
        <f>B4-B5</f>
        <v>52406</v>
      </c>
      <c r="C6" s="7"/>
      <c r="D6" s="7"/>
      <c r="H6" s="15"/>
    </row>
    <row r="7" s="2" customFormat="1" spans="2:8">
      <c r="B7" s="15"/>
      <c r="C7" s="7"/>
      <c r="D7" s="7"/>
      <c r="H7" s="15"/>
    </row>
    <row r="8" s="2" customFormat="1" spans="1:8">
      <c r="A8" s="16" t="s">
        <v>6</v>
      </c>
      <c r="B8" s="17">
        <f>B6*C8</f>
        <v>26203</v>
      </c>
      <c r="C8" s="18">
        <v>0.5</v>
      </c>
      <c r="D8" s="7"/>
      <c r="E8" s="19"/>
      <c r="F8" s="19"/>
      <c r="G8" s="19"/>
      <c r="H8" s="15"/>
    </row>
    <row r="9" s="2" customFormat="1" spans="3:7">
      <c r="C9" s="7"/>
      <c r="D9" s="7"/>
      <c r="F9" s="19"/>
      <c r="G9" s="19"/>
    </row>
    <row r="11" s="2" customFormat="1" ht="33.6" customHeight="1" spans="1:8">
      <c r="A11" s="20" t="s">
        <v>7</v>
      </c>
      <c r="B11" s="21"/>
      <c r="C11" s="22" t="s">
        <v>8</v>
      </c>
      <c r="D11" s="22" t="s">
        <v>9</v>
      </c>
      <c r="E11" s="22" t="s">
        <v>10</v>
      </c>
      <c r="F11" s="22" t="s">
        <v>11</v>
      </c>
      <c r="G11" s="22" t="s">
        <v>12</v>
      </c>
      <c r="H11" s="22" t="s">
        <v>13</v>
      </c>
    </row>
    <row r="12" s="2" customFormat="1" ht="39.6" customHeight="1" spans="1:8">
      <c r="A12" s="23" t="s">
        <v>14</v>
      </c>
      <c r="B12" s="24">
        <v>0.25</v>
      </c>
      <c r="C12" s="25">
        <f>B12*B8</f>
        <v>6550.75</v>
      </c>
      <c r="D12" s="26" t="s">
        <v>15</v>
      </c>
      <c r="E12" s="26">
        <v>10310051065</v>
      </c>
      <c r="F12" s="2" t="s">
        <v>16</v>
      </c>
      <c r="G12" s="27">
        <v>20000</v>
      </c>
      <c r="H12" s="27">
        <f>B8*B12</f>
        <v>6550.75</v>
      </c>
    </row>
    <row r="13" s="2" customFormat="1" ht="45" spans="1:8">
      <c r="A13" s="28" t="s">
        <v>17</v>
      </c>
      <c r="B13" s="29">
        <v>0.25</v>
      </c>
      <c r="C13" s="30">
        <f>B13*B8</f>
        <v>6550.75</v>
      </c>
      <c r="D13" s="31" t="s">
        <v>18</v>
      </c>
      <c r="E13" s="26">
        <v>10303011070</v>
      </c>
      <c r="F13" s="32" t="s">
        <v>19</v>
      </c>
      <c r="G13" s="27">
        <v>800</v>
      </c>
      <c r="H13" s="27">
        <v>800</v>
      </c>
    </row>
    <row r="14" s="2" customFormat="1" ht="45" customHeight="1" spans="1:8">
      <c r="A14" s="33"/>
      <c r="B14" s="34"/>
      <c r="C14" s="35"/>
      <c r="D14" s="36"/>
      <c r="E14" s="26">
        <v>10303011071</v>
      </c>
      <c r="F14" s="32" t="s">
        <v>20</v>
      </c>
      <c r="G14" s="27">
        <v>8000</v>
      </c>
      <c r="H14" s="27">
        <f>C13-H13-H15</f>
        <v>5750.75</v>
      </c>
    </row>
    <row r="15" s="2" customFormat="1" ht="45" customHeight="1" spans="1:8">
      <c r="A15" s="33"/>
      <c r="B15" s="34"/>
      <c r="C15" s="35"/>
      <c r="D15" s="36"/>
      <c r="E15" s="26">
        <v>10303011320</v>
      </c>
      <c r="F15" s="32" t="s">
        <v>21</v>
      </c>
      <c r="G15" s="27"/>
      <c r="H15" s="27"/>
    </row>
    <row r="16" s="2" customFormat="1" ht="61.8" customHeight="1" spans="1:8">
      <c r="A16" s="23" t="s">
        <v>22</v>
      </c>
      <c r="B16" s="37">
        <v>0.5</v>
      </c>
      <c r="C16" s="25">
        <f>B8*B16</f>
        <v>13101.5</v>
      </c>
      <c r="D16" s="38" t="s">
        <v>18</v>
      </c>
      <c r="E16" s="32">
        <v>10103011013</v>
      </c>
      <c r="F16" s="32" t="s">
        <v>23</v>
      </c>
      <c r="G16" s="27">
        <v>6000</v>
      </c>
      <c r="H16" s="27">
        <v>6000</v>
      </c>
    </row>
    <row r="17" s="2" customFormat="1" ht="81" customHeight="1" spans="1:8">
      <c r="A17" s="23"/>
      <c r="B17" s="37"/>
      <c r="C17" s="25"/>
      <c r="D17" s="26" t="s">
        <v>15</v>
      </c>
      <c r="E17" s="32">
        <v>10310051050</v>
      </c>
      <c r="F17" s="32" t="s">
        <v>24</v>
      </c>
      <c r="G17" s="27">
        <v>40000</v>
      </c>
      <c r="H17" s="25">
        <f>C16-H16</f>
        <v>7101.5</v>
      </c>
    </row>
    <row r="18" ht="16.8" customHeight="1" spans="3:8">
      <c r="C18" s="39">
        <f>SUM(C12:C17)</f>
        <v>26203</v>
      </c>
      <c r="H18" s="40">
        <f>SUM(H12:H17)</f>
        <v>26203</v>
      </c>
    </row>
  </sheetData>
  <mergeCells count="3">
    <mergeCell ref="A16:A17"/>
    <mergeCell ref="B16:B17"/>
    <mergeCell ref="C16:C17"/>
  </mergeCells>
  <pageMargins left="0.7" right="0.7" top="0.75" bottom="0.75" header="0.511805555555555" footer="0.511805555555555"/>
  <pageSetup paperSize="9" firstPageNumber="0" orientation="portrait" useFirstPageNumber="1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3"/>
  <sheetViews>
    <sheetView topLeftCell="A4" workbookViewId="0">
      <selection activeCell="A43" sqref="A43"/>
    </sheetView>
  </sheetViews>
  <sheetFormatPr defaultColWidth="9" defaultRowHeight="15"/>
  <cols>
    <col min="1" max="1025" width="8.66666666666667" customWidth="1"/>
  </cols>
  <sheetData>
    <row r="43" spans="1:1">
      <c r="A43" s="1" t="s">
        <v>25</v>
      </c>
    </row>
  </sheetData>
  <pageMargins left="0.7" right="0.7" top="0.75" bottom="0.75" header="0.511805555555555" footer="0.511805555555555"/>
  <pageSetup paperSize="9" firstPageNumber="0" orientation="portrait" useFirstPageNumber="1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LibreOffice/6.0.2.1$Windows_x86 LibreOffice_project/f7f06a8f319e4b62f9bc5095aa112a65d2f3ac89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Destinazione CDS</vt:lpstr>
      <vt:lpstr>normativa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146242</dc:creator>
  <cp:lastModifiedBy>gferro</cp:lastModifiedBy>
  <cp:revision>1</cp:revision>
  <dcterms:created xsi:type="dcterms:W3CDTF">2015-06-05T18:19:00Z</dcterms:created>
  <cp:lastPrinted>2025-01-29T11:07:00Z</cp:lastPrinted>
  <dcterms:modified xsi:type="dcterms:W3CDTF">2026-01-10T09:37:01Z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E09B3033DE474B37901E582B76F201A1_13</vt:lpwstr>
  </property>
  <property fmtid="{D5CDD505-2E9C-101B-9397-08002B2CF9AE}" pid="9" name="KSOProductBuildVer">
    <vt:lpwstr>1033-12.2.0.22549</vt:lpwstr>
  </property>
</Properties>
</file>