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K:\Bacheca\per Turuani\Riservato\ELETTORALE\REFERENDUM_GIUGNO 2022\"/>
    </mc:Choice>
  </mc:AlternateContent>
  <xr:revisionPtr revIDLastSave="0" documentId="8_{C1E638E8-3478-4CF3-9A14-DB65574AB03C}" xr6:coauthVersionLast="36" xr6:coauthVersionMax="36" xr10:uidLastSave="{00000000-0000-0000-0000-000000000000}"/>
  <bookViews>
    <workbookView xWindow="0" yWindow="0" windowWidth="28800" windowHeight="12225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3" i="1" l="1"/>
  <c r="C48" i="1" s="1"/>
  <c r="C41" i="1"/>
  <c r="C40" i="1"/>
  <c r="C34" i="1"/>
  <c r="B34" i="1"/>
  <c r="B41" i="1" s="1"/>
  <c r="C26" i="1"/>
  <c r="C25" i="1"/>
  <c r="B25" i="1"/>
  <c r="C14" i="1"/>
  <c r="B14" i="1"/>
  <c r="B26" i="1" s="1"/>
  <c r="B40" i="1" s="1"/>
  <c r="B43" i="1" s="1"/>
</calcChain>
</file>

<file path=xl/sharedStrings.xml><?xml version="1.0" encoding="utf-8"?>
<sst xmlns="http://schemas.openxmlformats.org/spreadsheetml/2006/main" count="71" uniqueCount="68">
  <si>
    <t>SPESE REFERENDUM 12 GIUGNO 2022</t>
  </si>
  <si>
    <t xml:space="preserve"> </t>
  </si>
  <si>
    <t>RIASSUNTO DELLE SPESE</t>
  </si>
  <si>
    <t>TOTALE</t>
  </si>
  <si>
    <t>QUOTA STATO 100%</t>
  </si>
  <si>
    <t>DOCUMENTI ALLEGATI</t>
  </si>
  <si>
    <t>A) SPESE PER LA RETRIBUZIONE DI LAVORO STRAORDINARIO</t>
  </si>
  <si>
    <t>IMPORTI IN EURO</t>
  </si>
  <si>
    <t>Compenso lavoro straordinario</t>
  </si>
  <si>
    <t>Oneri Inpdap</t>
  </si>
  <si>
    <t>MANDATI DI PAGAMENTO</t>
  </si>
  <si>
    <t>IRAP</t>
  </si>
  <si>
    <t>totale</t>
  </si>
  <si>
    <t>mandato n° 1921 del 13/07/2022 di €. 6466,74</t>
  </si>
  <si>
    <t>B) SPESE PER ASSUNZIONE DI PERSONALE A TEMPO DETERMINATO</t>
  </si>
  <si>
    <t>mandato n° 2321 del 25/08/2022 di €. 1539,09</t>
  </si>
  <si>
    <t>mandato n° 2337 del 25/058/2022 di €. 549,70</t>
  </si>
  <si>
    <t>mandato n° 1513 del 21/06/2022 di €. 329,40</t>
  </si>
  <si>
    <t xml:space="preserve">C) SPESE RELATIVE AGLI STAMPATI NON FORNITI DIRETTAMENTE DALLO STATO </t>
  </si>
  <si>
    <t>madato n° 1592 del 23/06/2022 di €. 95,16</t>
  </si>
  <si>
    <t>cartelle presidenti di seggio</t>
  </si>
  <si>
    <t>mandato n° 1328  del 6/06/2022  di 136,64</t>
  </si>
  <si>
    <t>kit lenzuola usa e getta x militari</t>
  </si>
  <si>
    <t>mandato n° 2085 del 8/8/2022 5.380,20</t>
  </si>
  <si>
    <t>maeriale igienizzante per sanificare seggi</t>
  </si>
  <si>
    <t>mandati dal 1346 al 1397 del 13/06/2022 per €. 10.492,00</t>
  </si>
  <si>
    <t xml:space="preserve">montaggio e smontaggio seggi e pannelli </t>
  </si>
  <si>
    <t xml:space="preserve">assistenza informatica </t>
  </si>
  <si>
    <t xml:space="preserve">totale </t>
  </si>
  <si>
    <t>TOTALE A)</t>
  </si>
  <si>
    <t>DETERMINA DI AUTORIZZAZIONE AL LAVORO STRAORDINARIO</t>
  </si>
  <si>
    <t>B) COMPETENZE COMPONENTI SEGGI</t>
  </si>
  <si>
    <t>Determinazione n. 158 del 06/05/2022</t>
  </si>
  <si>
    <t>Onorari ai Presidenti</t>
  </si>
  <si>
    <t>DETERMINE DI ASSUNZIONE DI IMPEGNO DI SPESA</t>
  </si>
  <si>
    <t>Onorari agli scrutatori</t>
  </si>
  <si>
    <t>Onorari ai Segretari</t>
  </si>
  <si>
    <t>Determinazione n. 191/2022</t>
  </si>
  <si>
    <t>Determinazione n. 186/2022</t>
  </si>
  <si>
    <t>TOTALE B)</t>
  </si>
  <si>
    <t>Determinazione n. 180/2022</t>
  </si>
  <si>
    <t>Determinazione n. 179/2022</t>
  </si>
  <si>
    <t>Determinazione n,. 206/2022</t>
  </si>
  <si>
    <t>Determinazione n. 158/2022</t>
  </si>
  <si>
    <t>RIEPILOGO:</t>
  </si>
  <si>
    <t>Determinazione n. 208/2022</t>
  </si>
  <si>
    <t xml:space="preserve">la fattura non è ancora pervenuta </t>
  </si>
  <si>
    <t xml:space="preserve">FATTURE PER FORNITURE </t>
  </si>
  <si>
    <t>Maggioli SPA - fattura n. 2124439</t>
  </si>
  <si>
    <t>TOTALE GENERALE</t>
  </si>
  <si>
    <t xml:space="preserve">Grafiche Gaspari  - fattura n. 8091/S </t>
  </si>
  <si>
    <t>Samar - fattura n. 95/p</t>
  </si>
  <si>
    <t>STIPA Raffaele - fattura n. 14/E</t>
  </si>
  <si>
    <t>Quota anticipata dal Ministero</t>
  </si>
  <si>
    <t>Anticipazione fondi Ministero: €. 20.850,72</t>
  </si>
  <si>
    <t>TOTALE RIMBORSO A CARICO DELLO STATO</t>
  </si>
  <si>
    <t xml:space="preserve">Si dichiara di non avere altre spese, oltre a quelle sopra indicate, per le quali chiedere il rimborso </t>
  </si>
  <si>
    <t>Induno Olona, 23 settembre 2022</t>
  </si>
  <si>
    <t>IL RESPONSABILE DEL SETTORE SERVIZI ALLA PERSONA</t>
  </si>
  <si>
    <t>dott.ssa Rossana Turuani</t>
  </si>
  <si>
    <t>IL RESPONSABILE DEL SETTORE ECONOMICO FINANZIARIO</t>
  </si>
  <si>
    <t>dott.ssa Laura Sabella</t>
  </si>
  <si>
    <t>€. 329,40</t>
  </si>
  <si>
    <t>€. 45,16</t>
  </si>
  <si>
    <t>€. 136,64</t>
  </si>
  <si>
    <t>€. 5.380,24</t>
  </si>
  <si>
    <t xml:space="preserve"> rev. 2548 e 2549/2022</t>
  </si>
  <si>
    <t>€. 549,00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</si>
</sst>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5" formatCode="[$€-410]\ #,##0.00;[Red]\-[$€-410]\ #,##0.00"/>
    <numFmt numFmtId="166" formatCode="&quot;€ &quot;#,##0.00;[Red]&quot;-€ &quot;#,##0.00"/>
    <numFmt numFmtId="167" formatCode="&quot;€ 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b/>
      <sz val="15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4" fontId="0" fillId="0" borderId="0" xfId="0" applyNumberFormat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2" borderId="1" xfId="0" applyFont="1" applyFill="1" applyBorder="1"/>
    <xf numFmtId="0" fontId="0" fillId="2" borderId="2" xfId="0" applyFont="1" applyFill="1" applyBorder="1"/>
    <xf numFmtId="0" fontId="5" fillId="0" borderId="3" xfId="0" applyFont="1" applyBorder="1"/>
    <xf numFmtId="0" fontId="5" fillId="0" borderId="4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5" fillId="0" borderId="6" xfId="0" applyFont="1" applyBorder="1"/>
    <xf numFmtId="0" fontId="5" fillId="0" borderId="7" xfId="0" applyFont="1" applyBorder="1" applyAlignment="1">
      <alignment horizontal="center"/>
    </xf>
    <xf numFmtId="0" fontId="0" fillId="3" borderId="6" xfId="0" applyFill="1" applyBorder="1"/>
    <xf numFmtId="165" fontId="6" fillId="3" borderId="7" xfId="1" applyNumberFormat="1" applyFont="1" applyFill="1" applyBorder="1" applyAlignment="1" applyProtection="1"/>
    <xf numFmtId="0" fontId="0" fillId="3" borderId="0" xfId="0" applyFill="1"/>
    <xf numFmtId="0" fontId="5" fillId="0" borderId="0" xfId="0" applyFont="1" applyBorder="1"/>
    <xf numFmtId="0" fontId="5" fillId="3" borderId="6" xfId="0" applyFont="1" applyFill="1" applyBorder="1"/>
    <xf numFmtId="0" fontId="0" fillId="3" borderId="6" xfId="0" applyFont="1" applyFill="1" applyBorder="1"/>
    <xf numFmtId="0" fontId="0" fillId="3" borderId="0" xfId="0" applyFill="1" applyBorder="1"/>
    <xf numFmtId="165" fontId="0" fillId="3" borderId="7" xfId="0" applyNumberFormat="1" applyFill="1" applyBorder="1"/>
    <xf numFmtId="0" fontId="5" fillId="3" borderId="0" xfId="0" applyFont="1" applyFill="1" applyBorder="1"/>
    <xf numFmtId="0" fontId="7" fillId="3" borderId="6" xfId="0" applyFont="1" applyFill="1" applyBorder="1"/>
    <xf numFmtId="165" fontId="0" fillId="3" borderId="7" xfId="0" applyNumberFormat="1" applyFill="1" applyBorder="1" applyAlignment="1">
      <alignment horizontal="right"/>
    </xf>
    <xf numFmtId="0" fontId="8" fillId="3" borderId="6" xfId="0" applyFont="1" applyFill="1" applyBorder="1"/>
    <xf numFmtId="165" fontId="5" fillId="3" borderId="8" xfId="0" applyNumberFormat="1" applyFont="1" applyFill="1" applyBorder="1"/>
    <xf numFmtId="166" fontId="5" fillId="0" borderId="0" xfId="0" applyNumberFormat="1" applyFont="1" applyBorder="1"/>
    <xf numFmtId="0" fontId="0" fillId="4" borderId="0" xfId="0" applyFill="1"/>
    <xf numFmtId="167" fontId="5" fillId="0" borderId="0" xfId="0" applyNumberFormat="1" applyFont="1" applyBorder="1"/>
    <xf numFmtId="165" fontId="0" fillId="3" borderId="9" xfId="0" applyNumberFormat="1" applyFill="1" applyBorder="1"/>
    <xf numFmtId="167" fontId="5" fillId="0" borderId="0" xfId="1" applyNumberFormat="1" applyFont="1" applyFill="1" applyBorder="1" applyAlignment="1" applyProtection="1"/>
    <xf numFmtId="165" fontId="0" fillId="3" borderId="8" xfId="0" applyNumberFormat="1" applyFill="1" applyBorder="1"/>
    <xf numFmtId="165" fontId="5" fillId="3" borderId="10" xfId="0" applyNumberFormat="1" applyFont="1" applyFill="1" applyBorder="1"/>
    <xf numFmtId="4" fontId="5" fillId="3" borderId="0" xfId="0" applyNumberFormat="1" applyFont="1" applyFill="1" applyBorder="1" applyAlignment="1">
      <alignment horizontal="center"/>
    </xf>
    <xf numFmtId="4" fontId="5" fillId="3" borderId="11" xfId="0" applyNumberFormat="1" applyFont="1" applyFill="1" applyBorder="1" applyAlignment="1">
      <alignment horizontal="center"/>
    </xf>
    <xf numFmtId="4" fontId="0" fillId="3" borderId="11" xfId="0" applyNumberFormat="1" applyFont="1" applyFill="1" applyBorder="1" applyAlignment="1">
      <alignment horizontal="right"/>
    </xf>
    <xf numFmtId="0" fontId="0" fillId="0" borderId="9" xfId="0" applyBorder="1"/>
    <xf numFmtId="0" fontId="5" fillId="3" borderId="12" xfId="0" applyFont="1" applyFill="1" applyBorder="1"/>
    <xf numFmtId="4" fontId="5" fillId="3" borderId="13" xfId="0" applyNumberFormat="1" applyFont="1" applyFill="1" applyBorder="1" applyAlignment="1">
      <alignment horizontal="center"/>
    </xf>
    <xf numFmtId="4" fontId="5" fillId="3" borderId="14" xfId="0" applyNumberFormat="1" applyFont="1" applyFill="1" applyBorder="1" applyAlignment="1">
      <alignment horizontal="center"/>
    </xf>
    <xf numFmtId="0" fontId="5" fillId="3" borderId="15" xfId="0" applyFont="1" applyFill="1" applyBorder="1"/>
    <xf numFmtId="0" fontId="5" fillId="0" borderId="16" xfId="0" applyFont="1" applyBorder="1"/>
    <xf numFmtId="167" fontId="5" fillId="0" borderId="16" xfId="0" applyNumberFormat="1" applyFont="1" applyBorder="1"/>
    <xf numFmtId="0" fontId="0" fillId="0" borderId="16" xfId="0" applyBorder="1"/>
    <xf numFmtId="167" fontId="5" fillId="0" borderId="17" xfId="0" applyNumberFormat="1" applyFont="1" applyBorder="1"/>
    <xf numFmtId="0" fontId="5" fillId="3" borderId="18" xfId="0" applyFont="1" applyFill="1" applyBorder="1"/>
    <xf numFmtId="165" fontId="5" fillId="3" borderId="19" xfId="0" applyNumberFormat="1" applyFont="1" applyFill="1" applyBorder="1" applyAlignment="1">
      <alignment horizontal="right"/>
    </xf>
    <xf numFmtId="0" fontId="9" fillId="3" borderId="0" xfId="0" applyFont="1" applyFill="1" applyBorder="1"/>
    <xf numFmtId="167" fontId="0" fillId="3" borderId="0" xfId="0" applyNumberFormat="1" applyFill="1" applyBorder="1"/>
    <xf numFmtId="0" fontId="0" fillId="3" borderId="0" xfId="0" applyFont="1" applyFill="1"/>
    <xf numFmtId="0" fontId="8" fillId="3" borderId="0" xfId="0" applyFont="1" applyFill="1" applyBorder="1"/>
    <xf numFmtId="4" fontId="0" fillId="3" borderId="0" xfId="0" applyNumberFormat="1" applyFill="1"/>
    <xf numFmtId="0" fontId="5" fillId="3" borderId="16" xfId="0" applyFont="1" applyFill="1" applyBorder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9"/>
  <sheetViews>
    <sheetView tabSelected="1" topLeftCell="A25" workbookViewId="0">
      <selection activeCell="E50" sqref="E50"/>
    </sheetView>
  </sheetViews>
  <sheetFormatPr defaultColWidth="29.28515625" defaultRowHeight="15" x14ac:dyDescent="0.25"/>
  <cols>
    <col min="5" max="5" width="38.85546875" customWidth="1"/>
  </cols>
  <sheetData>
    <row r="2" spans="1:11" ht="18" x14ac:dyDescent="0.25">
      <c r="B2" s="1"/>
      <c r="C2" s="1"/>
    </row>
    <row r="3" spans="1:11" x14ac:dyDescent="0.25">
      <c r="B3" s="2"/>
      <c r="C3" s="2"/>
      <c r="D3" s="3"/>
    </row>
    <row r="4" spans="1:11" x14ac:dyDescent="0.25">
      <c r="B4" s="2"/>
      <c r="C4" s="2"/>
      <c r="D4" s="3"/>
      <c r="E4" s="4"/>
    </row>
    <row r="5" spans="1:11" ht="19.5" x14ac:dyDescent="0.3">
      <c r="B5" s="5" t="s">
        <v>0</v>
      </c>
      <c r="C5" s="6"/>
      <c r="D5" t="s">
        <v>1</v>
      </c>
    </row>
    <row r="7" spans="1:11" ht="15.75" thickBot="1" x14ac:dyDescent="0.3"/>
    <row r="8" spans="1:11" ht="21" customHeight="1" thickBot="1" x14ac:dyDescent="0.3">
      <c r="A8" s="7" t="s">
        <v>2</v>
      </c>
      <c r="B8" s="8" t="s">
        <v>3</v>
      </c>
      <c r="C8" s="8" t="s">
        <v>4</v>
      </c>
      <c r="E8" s="9" t="s">
        <v>5</v>
      </c>
      <c r="F8" s="10"/>
      <c r="G8" s="10"/>
      <c r="H8" s="11"/>
      <c r="I8" s="11"/>
      <c r="J8" s="11"/>
      <c r="K8" s="12"/>
    </row>
    <row r="9" spans="1:11" x14ac:dyDescent="0.25">
      <c r="A9" s="13"/>
      <c r="B9" s="14"/>
      <c r="C9" s="14"/>
      <c r="E9" s="13"/>
      <c r="G9" s="15"/>
      <c r="H9" s="15"/>
      <c r="I9" s="15"/>
      <c r="J9" s="15"/>
      <c r="K9" s="14"/>
    </row>
    <row r="10" spans="1:11" x14ac:dyDescent="0.25">
      <c r="A10" s="16" t="s">
        <v>6</v>
      </c>
      <c r="B10" s="17" t="s">
        <v>7</v>
      </c>
      <c r="C10" s="17" t="s">
        <v>7</v>
      </c>
      <c r="E10" s="13"/>
      <c r="G10" s="15"/>
      <c r="H10" s="15"/>
      <c r="I10" s="15"/>
      <c r="J10" s="15"/>
      <c r="K10" s="14"/>
    </row>
    <row r="11" spans="1:11" x14ac:dyDescent="0.25">
      <c r="A11" s="18" t="s">
        <v>8</v>
      </c>
      <c r="B11" s="19">
        <v>6466.74</v>
      </c>
      <c r="C11" s="19">
        <v>6466.74</v>
      </c>
      <c r="D11" s="20"/>
      <c r="E11" s="18"/>
      <c r="F11" s="20"/>
      <c r="G11" s="21"/>
      <c r="H11" s="21"/>
      <c r="I11" s="21"/>
      <c r="J11" s="21"/>
      <c r="K11" s="14"/>
    </row>
    <row r="12" spans="1:11" x14ac:dyDescent="0.25">
      <c r="A12" s="18" t="s">
        <v>9</v>
      </c>
      <c r="B12" s="19">
        <v>1539.09</v>
      </c>
      <c r="C12" s="19">
        <v>1539.09</v>
      </c>
      <c r="D12" s="20"/>
      <c r="E12" s="22" t="s">
        <v>10</v>
      </c>
      <c r="F12" s="20"/>
      <c r="G12" s="21"/>
      <c r="H12" s="21"/>
      <c r="I12" s="21"/>
      <c r="J12" s="21"/>
      <c r="K12" s="14"/>
    </row>
    <row r="13" spans="1:11" x14ac:dyDescent="0.25">
      <c r="A13" s="18" t="s">
        <v>11</v>
      </c>
      <c r="B13" s="19">
        <v>549.70000000000005</v>
      </c>
      <c r="C13" s="19">
        <v>549.70000000000005</v>
      </c>
      <c r="D13" s="20"/>
      <c r="E13" s="23"/>
      <c r="F13" s="24"/>
      <c r="G13" s="15"/>
      <c r="H13" s="15"/>
      <c r="I13" s="15"/>
      <c r="J13" s="15"/>
      <c r="K13" s="14"/>
    </row>
    <row r="14" spans="1:11" x14ac:dyDescent="0.25">
      <c r="A14" s="18" t="s">
        <v>12</v>
      </c>
      <c r="B14" s="25">
        <f>SUM(B11:B13)</f>
        <v>8555.5300000000007</v>
      </c>
      <c r="C14" s="25">
        <f>SUM(C11:C13)</f>
        <v>8555.5300000000007</v>
      </c>
      <c r="D14" s="20"/>
      <c r="E14" s="23" t="s">
        <v>13</v>
      </c>
      <c r="F14" s="24"/>
      <c r="G14" s="15"/>
      <c r="H14" s="15"/>
      <c r="I14" s="15"/>
      <c r="J14" s="15"/>
      <c r="K14" s="14"/>
    </row>
    <row r="15" spans="1:11" x14ac:dyDescent="0.25">
      <c r="A15" s="22" t="s">
        <v>14</v>
      </c>
      <c r="B15" s="25"/>
      <c r="C15" s="25"/>
      <c r="D15" s="20"/>
      <c r="E15" s="23" t="s">
        <v>15</v>
      </c>
      <c r="F15" s="26"/>
      <c r="G15" s="21"/>
      <c r="H15" s="21"/>
      <c r="I15" s="21"/>
      <c r="J15" s="21"/>
      <c r="K15" s="14"/>
    </row>
    <row r="16" spans="1:11" x14ac:dyDescent="0.25">
      <c r="A16" s="27"/>
      <c r="B16" s="25"/>
      <c r="C16" s="25"/>
      <c r="D16" s="20"/>
      <c r="E16" s="23" t="s">
        <v>16</v>
      </c>
      <c r="F16" s="26"/>
      <c r="G16" s="15"/>
      <c r="H16" s="15"/>
      <c r="I16" s="15"/>
      <c r="J16" s="15"/>
      <c r="K16" s="14"/>
    </row>
    <row r="17" spans="1:11" x14ac:dyDescent="0.25">
      <c r="A17" s="18"/>
      <c r="B17" s="25"/>
      <c r="C17" s="19"/>
      <c r="D17" s="20"/>
      <c r="E17" s="23" t="s">
        <v>17</v>
      </c>
      <c r="F17" s="24"/>
      <c r="G17" s="15"/>
      <c r="H17" s="15"/>
      <c r="I17" s="15"/>
      <c r="J17" s="15"/>
      <c r="K17" s="14"/>
    </row>
    <row r="18" spans="1:11" x14ac:dyDescent="0.25">
      <c r="A18" s="22" t="s">
        <v>18</v>
      </c>
      <c r="B18" s="25"/>
      <c r="C18" s="25"/>
      <c r="D18" s="20"/>
      <c r="E18" s="23" t="s">
        <v>19</v>
      </c>
      <c r="F18" s="24"/>
      <c r="G18" s="15"/>
      <c r="H18" s="15"/>
      <c r="I18" s="15"/>
      <c r="J18" s="15"/>
      <c r="K18" s="14"/>
    </row>
    <row r="19" spans="1:11" x14ac:dyDescent="0.25">
      <c r="A19" s="18" t="s">
        <v>20</v>
      </c>
      <c r="B19" s="25">
        <v>329.4</v>
      </c>
      <c r="C19" s="25">
        <v>329.4</v>
      </c>
      <c r="D19" s="20"/>
      <c r="E19" s="23" t="s">
        <v>21</v>
      </c>
      <c r="F19" s="24"/>
      <c r="G19" s="15"/>
      <c r="H19" s="15"/>
      <c r="I19" s="15"/>
      <c r="J19" s="15"/>
      <c r="K19" s="14"/>
    </row>
    <row r="20" spans="1:11" x14ac:dyDescent="0.25">
      <c r="A20" s="18" t="s">
        <v>22</v>
      </c>
      <c r="B20" s="28">
        <v>95.16</v>
      </c>
      <c r="C20" s="28">
        <v>95.16</v>
      </c>
      <c r="D20" s="20"/>
      <c r="E20" s="23" t="s">
        <v>23</v>
      </c>
      <c r="F20" s="24"/>
      <c r="G20" s="15"/>
      <c r="H20" s="15"/>
      <c r="I20" s="15"/>
      <c r="J20" s="15"/>
      <c r="K20" s="14"/>
    </row>
    <row r="21" spans="1:11" x14ac:dyDescent="0.25">
      <c r="A21" s="18" t="s">
        <v>24</v>
      </c>
      <c r="B21" s="25">
        <v>136.63999999999999</v>
      </c>
      <c r="C21" s="25">
        <v>136.63999999999999</v>
      </c>
      <c r="D21" s="20"/>
      <c r="E21" s="23" t="s">
        <v>25</v>
      </c>
      <c r="F21" s="26"/>
      <c r="G21" s="21"/>
      <c r="H21" s="21"/>
      <c r="I21" s="15"/>
      <c r="J21" s="15"/>
      <c r="K21" s="14"/>
    </row>
    <row r="22" spans="1:11" x14ac:dyDescent="0.25">
      <c r="A22" s="18" t="s">
        <v>26</v>
      </c>
      <c r="B22" s="25">
        <v>5380.2</v>
      </c>
      <c r="C22" s="25">
        <v>5380.2</v>
      </c>
      <c r="D22" s="20"/>
      <c r="E22" s="23"/>
      <c r="F22" s="26"/>
      <c r="G22" s="21"/>
      <c r="H22" s="21"/>
      <c r="I22" s="15"/>
      <c r="J22" s="15"/>
      <c r="K22" s="14"/>
    </row>
    <row r="23" spans="1:11" x14ac:dyDescent="0.25">
      <c r="A23" s="18" t="s">
        <v>27</v>
      </c>
      <c r="B23" s="25">
        <v>549</v>
      </c>
      <c r="C23" s="25">
        <v>549</v>
      </c>
      <c r="D23" s="20"/>
      <c r="E23" s="23"/>
      <c r="F23" s="26"/>
      <c r="G23" s="21"/>
      <c r="H23" s="21"/>
      <c r="I23" s="15"/>
      <c r="J23" s="15"/>
      <c r="K23" s="14"/>
    </row>
    <row r="24" spans="1:11" x14ac:dyDescent="0.25">
      <c r="A24" s="18"/>
      <c r="B24" s="25"/>
      <c r="C24" s="25"/>
      <c r="D24" s="20"/>
      <c r="E24" s="23"/>
      <c r="F24" s="26"/>
      <c r="G24" s="21"/>
      <c r="H24" s="21"/>
      <c r="I24" s="15"/>
      <c r="J24" s="15"/>
      <c r="K24" s="14"/>
    </row>
    <row r="25" spans="1:11" x14ac:dyDescent="0.25">
      <c r="A25" s="18" t="s">
        <v>28</v>
      </c>
      <c r="B25" s="25">
        <f>SUM(B19:B23)</f>
        <v>6490.4</v>
      </c>
      <c r="C25" s="25">
        <f>SUM(C19:C23)</f>
        <v>6490.4</v>
      </c>
      <c r="D25" s="20"/>
      <c r="E25" s="29"/>
      <c r="F25" s="24"/>
      <c r="G25" s="15"/>
      <c r="H25" s="15"/>
      <c r="I25" s="15"/>
      <c r="J25" s="15"/>
      <c r="K25" s="14"/>
    </row>
    <row r="26" spans="1:11" x14ac:dyDescent="0.25">
      <c r="A26" s="22" t="s">
        <v>29</v>
      </c>
      <c r="B26" s="30">
        <f>SUM(B14 +B25)</f>
        <v>15045.93</v>
      </c>
      <c r="C26" s="30">
        <f>SUM(C14 +C25)</f>
        <v>15045.93</v>
      </c>
      <c r="D26" s="20"/>
      <c r="E26" s="18"/>
      <c r="F26" s="24"/>
      <c r="G26" s="15"/>
      <c r="H26" s="15"/>
      <c r="I26" s="15"/>
      <c r="J26" s="15"/>
      <c r="K26" s="14"/>
    </row>
    <row r="27" spans="1:11" x14ac:dyDescent="0.25">
      <c r="A27" s="18"/>
      <c r="B27" s="25"/>
      <c r="C27" s="25"/>
      <c r="D27" s="20"/>
      <c r="E27" s="22" t="s">
        <v>30</v>
      </c>
      <c r="F27" s="24"/>
      <c r="G27" s="15"/>
      <c r="H27" s="15"/>
      <c r="I27" s="15"/>
      <c r="J27" s="15"/>
      <c r="K27" s="14"/>
    </row>
    <row r="28" spans="1:11" x14ac:dyDescent="0.25">
      <c r="A28" s="22" t="s">
        <v>31</v>
      </c>
      <c r="B28" s="25"/>
      <c r="C28" s="25"/>
      <c r="D28" s="20"/>
      <c r="E28" s="18" t="s">
        <v>32</v>
      </c>
      <c r="F28" s="24"/>
      <c r="G28" s="21"/>
      <c r="H28" s="21"/>
      <c r="I28" s="15"/>
      <c r="J28" s="15"/>
      <c r="K28" s="14"/>
    </row>
    <row r="29" spans="1:11" x14ac:dyDescent="0.25">
      <c r="A29" s="18"/>
      <c r="B29" s="25"/>
      <c r="C29" s="25"/>
      <c r="D29" s="20"/>
      <c r="E29" s="18"/>
      <c r="F29" s="24"/>
      <c r="G29" s="15"/>
      <c r="H29" s="15"/>
      <c r="I29" s="15"/>
      <c r="J29" s="15"/>
      <c r="K29" s="14"/>
    </row>
    <row r="30" spans="1:11" x14ac:dyDescent="0.25">
      <c r="A30" s="18" t="s">
        <v>33</v>
      </c>
      <c r="B30" s="19">
        <v>2620</v>
      </c>
      <c r="C30" s="19">
        <v>2620</v>
      </c>
      <c r="D30" s="20"/>
      <c r="E30" s="22" t="s">
        <v>34</v>
      </c>
      <c r="F30" s="24"/>
      <c r="G30" s="15"/>
      <c r="H30" s="15"/>
      <c r="I30" s="15"/>
      <c r="J30" s="15"/>
      <c r="K30" s="14"/>
    </row>
    <row r="31" spans="1:11" x14ac:dyDescent="0.25">
      <c r="A31" s="18" t="s">
        <v>35</v>
      </c>
      <c r="B31" s="19">
        <v>5952</v>
      </c>
      <c r="C31" s="19">
        <v>5952</v>
      </c>
      <c r="D31" s="20"/>
      <c r="E31" s="22"/>
      <c r="F31" s="24"/>
      <c r="G31" s="15"/>
      <c r="H31" s="15"/>
      <c r="I31" s="15"/>
      <c r="J31" s="15"/>
      <c r="K31" s="14"/>
    </row>
    <row r="32" spans="1:11" x14ac:dyDescent="0.25">
      <c r="A32" s="18" t="s">
        <v>36</v>
      </c>
      <c r="B32" s="19">
        <v>1920</v>
      </c>
      <c r="C32" s="19">
        <v>1920</v>
      </c>
      <c r="D32" s="20"/>
      <c r="E32" s="23" t="s">
        <v>37</v>
      </c>
      <c r="F32" s="26"/>
      <c r="G32" s="15"/>
      <c r="H32" s="15"/>
      <c r="I32" s="15"/>
      <c r="J32" s="15"/>
      <c r="K32" s="14"/>
    </row>
    <row r="33" spans="1:11" x14ac:dyDescent="0.25">
      <c r="A33" s="18"/>
      <c r="B33" s="19"/>
      <c r="C33" s="19"/>
      <c r="D33" s="20"/>
      <c r="E33" s="23" t="s">
        <v>38</v>
      </c>
      <c r="F33" s="24"/>
      <c r="G33" s="15"/>
      <c r="H33" s="15"/>
      <c r="I33" s="15"/>
      <c r="J33" s="15"/>
      <c r="K33" s="14"/>
    </row>
    <row r="34" spans="1:11" x14ac:dyDescent="0.25">
      <c r="A34" s="22" t="s">
        <v>39</v>
      </c>
      <c r="B34" s="30">
        <f>SUM(B30:B33)</f>
        <v>10492</v>
      </c>
      <c r="C34" s="30">
        <f>SUM(C30:C33)</f>
        <v>10492</v>
      </c>
      <c r="D34" s="20"/>
      <c r="E34" s="18" t="s">
        <v>40</v>
      </c>
      <c r="F34" s="24"/>
      <c r="G34" s="15"/>
      <c r="H34" s="15"/>
      <c r="I34" s="15"/>
      <c r="J34" s="15"/>
      <c r="K34" s="14"/>
    </row>
    <row r="35" spans="1:11" x14ac:dyDescent="0.25">
      <c r="A35" s="18"/>
      <c r="B35" s="25"/>
      <c r="C35" s="25"/>
      <c r="D35" s="20"/>
      <c r="E35" s="18" t="s">
        <v>41</v>
      </c>
      <c r="F35" s="24"/>
      <c r="G35" s="15"/>
      <c r="H35" s="15"/>
      <c r="I35" s="15"/>
      <c r="J35" s="15"/>
      <c r="K35" s="14"/>
    </row>
    <row r="36" spans="1:11" x14ac:dyDescent="0.25">
      <c r="A36" s="22"/>
      <c r="B36" s="25"/>
      <c r="C36" s="25"/>
      <c r="D36" s="20"/>
      <c r="E36" s="18" t="s">
        <v>42</v>
      </c>
      <c r="F36" s="24"/>
      <c r="K36" s="14"/>
    </row>
    <row r="37" spans="1:11" x14ac:dyDescent="0.25">
      <c r="A37" s="18"/>
      <c r="B37" s="25"/>
      <c r="C37" s="25"/>
      <c r="D37" s="20"/>
      <c r="E37" s="18" t="s">
        <v>43</v>
      </c>
      <c r="F37" s="24"/>
      <c r="G37" s="21"/>
      <c r="H37" s="31"/>
      <c r="I37" s="15"/>
      <c r="J37" s="15"/>
      <c r="K37" s="14"/>
    </row>
    <row r="38" spans="1:11" x14ac:dyDescent="0.25">
      <c r="A38" s="22" t="s">
        <v>44</v>
      </c>
      <c r="B38" s="25"/>
      <c r="C38" s="25"/>
      <c r="D38" s="20"/>
      <c r="E38" s="32" t="s">
        <v>45</v>
      </c>
      <c r="F38" s="26" t="s">
        <v>67</v>
      </c>
      <c r="G38" s="21" t="s">
        <v>46</v>
      </c>
      <c r="H38" s="33"/>
      <c r="I38" s="15"/>
      <c r="J38" s="15"/>
      <c r="K38" s="14"/>
    </row>
    <row r="39" spans="1:11" x14ac:dyDescent="0.25">
      <c r="A39" s="18"/>
      <c r="B39" s="34"/>
      <c r="C39" s="34"/>
      <c r="D39" s="20"/>
      <c r="E39" s="23"/>
      <c r="F39" s="26"/>
      <c r="G39" s="21"/>
      <c r="H39" s="35"/>
      <c r="I39" s="15"/>
      <c r="J39" s="15"/>
      <c r="K39" s="14"/>
    </row>
    <row r="40" spans="1:11" x14ac:dyDescent="0.25">
      <c r="A40" s="22" t="s">
        <v>29</v>
      </c>
      <c r="B40" s="36">
        <f>B26</f>
        <v>15045.93</v>
      </c>
      <c r="C40" s="36">
        <f>C26</f>
        <v>15045.93</v>
      </c>
      <c r="D40" s="20"/>
      <c r="E40" s="18"/>
      <c r="F40" s="24"/>
      <c r="G40" s="15"/>
      <c r="H40" s="15"/>
      <c r="I40" s="15"/>
      <c r="J40" s="15"/>
      <c r="K40" s="14"/>
    </row>
    <row r="41" spans="1:11" x14ac:dyDescent="0.25">
      <c r="A41" s="22" t="s">
        <v>39</v>
      </c>
      <c r="B41" s="36">
        <f>B34</f>
        <v>10492</v>
      </c>
      <c r="C41" s="36">
        <f>C34</f>
        <v>10492</v>
      </c>
      <c r="D41" s="20"/>
      <c r="E41" s="22" t="s">
        <v>47</v>
      </c>
      <c r="F41" s="24"/>
      <c r="G41" s="15"/>
      <c r="H41" s="15"/>
      <c r="I41" s="15"/>
      <c r="J41" s="15"/>
      <c r="K41" s="14"/>
    </row>
    <row r="42" spans="1:11" x14ac:dyDescent="0.25">
      <c r="A42" s="18"/>
      <c r="B42" s="25"/>
      <c r="C42" s="25"/>
      <c r="D42" s="20"/>
      <c r="E42" s="23" t="s">
        <v>48</v>
      </c>
      <c r="F42" s="24" t="s">
        <v>62</v>
      </c>
      <c r="G42" s="15"/>
      <c r="H42" s="15"/>
      <c r="I42" s="15"/>
      <c r="J42" s="15"/>
      <c r="K42" s="14"/>
    </row>
    <row r="43" spans="1:11" ht="15.75" thickBot="1" x14ac:dyDescent="0.3">
      <c r="A43" s="22" t="s">
        <v>49</v>
      </c>
      <c r="B43" s="37">
        <f>B40+B41</f>
        <v>25537.93</v>
      </c>
      <c r="C43" s="37">
        <f>C40+C41</f>
        <v>25537.93</v>
      </c>
      <c r="D43" s="20"/>
      <c r="E43" s="23" t="s">
        <v>50</v>
      </c>
      <c r="F43" s="24" t="s">
        <v>63</v>
      </c>
      <c r="G43" s="15"/>
      <c r="H43" s="15"/>
      <c r="I43" s="15"/>
      <c r="J43" s="15"/>
      <c r="K43" s="14"/>
    </row>
    <row r="44" spans="1:11" ht="15.75" thickTop="1" x14ac:dyDescent="0.25">
      <c r="A44" s="22"/>
      <c r="B44" s="38"/>
      <c r="C44" s="39"/>
      <c r="D44" s="20"/>
      <c r="E44" s="23" t="s">
        <v>51</v>
      </c>
      <c r="F44" s="24" t="s">
        <v>64</v>
      </c>
      <c r="G44" s="15"/>
      <c r="H44" s="15"/>
      <c r="I44" s="15"/>
      <c r="J44" s="15"/>
      <c r="K44" s="14"/>
    </row>
    <row r="45" spans="1:11" x14ac:dyDescent="0.25">
      <c r="A45" s="22"/>
      <c r="B45" s="38"/>
      <c r="C45" s="39"/>
      <c r="D45" s="20"/>
      <c r="E45" s="23" t="s">
        <v>52</v>
      </c>
      <c r="F45" s="24" t="s">
        <v>65</v>
      </c>
      <c r="G45" s="15"/>
      <c r="H45" s="15"/>
      <c r="I45" s="15"/>
      <c r="J45" s="15"/>
      <c r="K45" s="14"/>
    </row>
    <row r="46" spans="1:11" x14ac:dyDescent="0.25">
      <c r="A46" s="22" t="s">
        <v>53</v>
      </c>
      <c r="B46" s="38"/>
      <c r="C46" s="40"/>
      <c r="D46" s="20"/>
      <c r="E46" s="23"/>
      <c r="F46" s="24"/>
      <c r="G46" s="15"/>
      <c r="H46" s="33"/>
      <c r="I46" s="15"/>
      <c r="J46" s="15"/>
      <c r="K46" s="41"/>
    </row>
    <row r="47" spans="1:11" ht="15.75" thickBot="1" x14ac:dyDescent="0.3">
      <c r="A47" s="42"/>
      <c r="B47" s="43"/>
      <c r="C47" s="44"/>
      <c r="D47" s="20"/>
      <c r="E47" s="45" t="s">
        <v>54</v>
      </c>
      <c r="F47" s="57" t="s">
        <v>66</v>
      </c>
      <c r="G47" s="46"/>
      <c r="H47" s="47"/>
      <c r="I47" s="48"/>
      <c r="J47" s="48"/>
      <c r="K47" s="49"/>
    </row>
    <row r="48" spans="1:11" ht="15.75" thickBot="1" x14ac:dyDescent="0.3">
      <c r="A48" s="50" t="s">
        <v>55</v>
      </c>
      <c r="B48" s="43"/>
      <c r="C48" s="51">
        <f>+C43-C46</f>
        <v>25537.93</v>
      </c>
      <c r="D48" s="20"/>
      <c r="E48" s="26"/>
      <c r="F48" s="52"/>
      <c r="G48" s="21"/>
      <c r="H48" s="33"/>
      <c r="I48" s="15"/>
      <c r="J48" s="15"/>
      <c r="K48" s="15"/>
    </row>
    <row r="49" spans="1:6" s="3" customFormat="1" x14ac:dyDescent="0.25">
      <c r="A49" s="26"/>
      <c r="B49" s="53"/>
      <c r="C49" s="53"/>
      <c r="D49" s="54"/>
      <c r="E49" s="54"/>
      <c r="F49" s="54"/>
    </row>
    <row r="50" spans="1:6" x14ac:dyDescent="0.25">
      <c r="A50" s="54" t="s">
        <v>56</v>
      </c>
      <c r="B50" s="54"/>
      <c r="C50" s="54"/>
      <c r="D50" s="20"/>
      <c r="E50" s="20"/>
      <c r="F50" s="20"/>
    </row>
    <row r="51" spans="1:6" x14ac:dyDescent="0.25">
      <c r="A51" s="55"/>
      <c r="B51" s="20"/>
      <c r="C51" s="20"/>
      <c r="D51" s="20"/>
      <c r="E51" s="56"/>
      <c r="F51" s="20"/>
    </row>
    <row r="52" spans="1:6" s="3" customFormat="1" x14ac:dyDescent="0.25">
      <c r="A52" s="54" t="s">
        <v>57</v>
      </c>
      <c r="B52" s="20"/>
      <c r="C52" s="20"/>
      <c r="D52" s="54"/>
      <c r="E52" s="54"/>
      <c r="F52" s="54"/>
    </row>
    <row r="53" spans="1:6" x14ac:dyDescent="0.25">
      <c r="B53" s="20"/>
      <c r="C53" s="20"/>
      <c r="D53" s="20"/>
      <c r="E53" s="20"/>
      <c r="F53" s="20"/>
    </row>
    <row r="54" spans="1:6" x14ac:dyDescent="0.25">
      <c r="B54" s="20"/>
      <c r="C54" s="20"/>
      <c r="D54" s="20"/>
      <c r="E54" s="20"/>
      <c r="F54" s="20"/>
    </row>
    <row r="55" spans="1:6" x14ac:dyDescent="0.25">
      <c r="B55" t="s">
        <v>58</v>
      </c>
    </row>
    <row r="56" spans="1:6" x14ac:dyDescent="0.25">
      <c r="B56" t="s">
        <v>59</v>
      </c>
    </row>
    <row r="58" spans="1:6" x14ac:dyDescent="0.25">
      <c r="B58" t="s">
        <v>60</v>
      </c>
    </row>
    <row r="59" spans="1:6" x14ac:dyDescent="0.25">
      <c r="B59" t="s">
        <v>61</v>
      </c>
    </row>
  </sheetData>
  <mergeCells count="2">
    <mergeCell ref="B2:C2"/>
    <mergeCell ref="B5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Induno Olona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 Turuani</dc:creator>
  <cp:lastModifiedBy>Rossana Turuani</cp:lastModifiedBy>
  <dcterms:created xsi:type="dcterms:W3CDTF">2022-09-23T14:22:30Z</dcterms:created>
  <dcterms:modified xsi:type="dcterms:W3CDTF">2022-09-23T14:25:56Z</dcterms:modified>
</cp:coreProperties>
</file>